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ei\Desktop\НПА\"/>
    </mc:Choice>
  </mc:AlternateContent>
  <bookViews>
    <workbookView xWindow="0" yWindow="0" windowWidth="19284" windowHeight="9192"/>
  </bookViews>
  <sheets>
    <sheet name="новая" sheetId="4" r:id="rId1"/>
  </sheets>
  <definedNames>
    <definedName name="_xlnm.Print_Area" localSheetId="0">новая!$A$1:$X$80</definedName>
  </definedNames>
  <calcPr calcId="162913"/>
</workbook>
</file>

<file path=xl/calcChain.xml><?xml version="1.0" encoding="utf-8"?>
<calcChain xmlns="http://schemas.openxmlformats.org/spreadsheetml/2006/main">
  <c r="W31" i="4" l="1"/>
  <c r="V31" i="4"/>
  <c r="U31" i="4" l="1"/>
  <c r="T65" i="4"/>
  <c r="U65" i="4"/>
  <c r="X59" i="4" l="1"/>
  <c r="X58" i="4" s="1"/>
  <c r="W59" i="4"/>
  <c r="W58" i="4" s="1"/>
  <c r="V59" i="4"/>
  <c r="V58" i="4" s="1"/>
  <c r="U59" i="4"/>
  <c r="U58" i="4" s="1"/>
  <c r="T59" i="4"/>
  <c r="T58" i="4" s="1"/>
  <c r="S59" i="4"/>
  <c r="R59" i="4"/>
  <c r="R58" i="4" s="1"/>
  <c r="S58" i="4" l="1"/>
  <c r="S41" i="4"/>
  <c r="T41" i="4"/>
  <c r="U41" i="4"/>
  <c r="V41" i="4"/>
  <c r="W41" i="4"/>
  <c r="X41" i="4"/>
  <c r="R41" i="4"/>
  <c r="S65" i="4" l="1"/>
  <c r="S57" i="4" s="1"/>
  <c r="T57" i="4"/>
  <c r="U57" i="4"/>
  <c r="V65" i="4"/>
  <c r="V57" i="4" s="1"/>
  <c r="W65" i="4"/>
  <c r="X65" i="4"/>
  <c r="X57" i="4" s="1"/>
  <c r="R65" i="4"/>
  <c r="R57" i="4" s="1"/>
  <c r="S31" i="4"/>
  <c r="T31" i="4"/>
  <c r="T29" i="4" s="1"/>
  <c r="U29" i="4"/>
  <c r="V29" i="4"/>
  <c r="W29" i="4"/>
  <c r="X31" i="4"/>
  <c r="R31" i="4"/>
  <c r="R29" i="4" s="1"/>
  <c r="W57" i="4" l="1"/>
  <c r="X29" i="4"/>
  <c r="S29" i="4"/>
  <c r="T66" i="4"/>
  <c r="U66" i="4"/>
  <c r="V66" i="4"/>
  <c r="W66" i="4"/>
  <c r="X66" i="4"/>
  <c r="S66" i="4"/>
  <c r="X23" i="4" l="1"/>
  <c r="W23" i="4"/>
  <c r="V23" i="4"/>
  <c r="U23" i="4"/>
  <c r="T23" i="4"/>
  <c r="R23" i="4"/>
  <c r="S23" i="4" l="1"/>
</calcChain>
</file>

<file path=xl/sharedStrings.xml><?xml version="1.0" encoding="utf-8"?>
<sst xmlns="http://schemas.openxmlformats.org/spreadsheetml/2006/main" count="232" uniqueCount="113">
  <si>
    <t xml:space="preserve">Муниципальная программа, всего </t>
  </si>
  <si>
    <t>тыс. рублей</t>
  </si>
  <si>
    <t>единиц</t>
  </si>
  <si>
    <t>%</t>
  </si>
  <si>
    <t>Характеристика  муниципальной программы города Твери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</si>
  <si>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</si>
  <si>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</si>
  <si>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</si>
  <si>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</si>
  <si>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</si>
  <si>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</si>
  <si>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7. Параметр меропрития  (результата) – показатель мероприятия структурного элемента муниципальной программы.</t>
  </si>
  <si>
    <t>Дополнительный аналитический код</t>
  </si>
  <si>
    <t xml:space="preserve">Код бюджетной классификации </t>
  </si>
  <si>
    <t>Код АИП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</si>
  <si>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</si>
  <si>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</si>
  <si>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прог-рамма</t>
  </si>
  <si>
    <t>направле-ние</t>
  </si>
  <si>
    <t>тип струк-турного элемента</t>
  </si>
  <si>
    <t>мероприятие
(результат)</t>
  </si>
  <si>
    <t xml:space="preserve">  ответственный исполнитель, соисполнитель, участник муниципальной программы</t>
  </si>
  <si>
    <t>направление расходов  (КЦСР 10 знаков)</t>
  </si>
  <si>
    <t>Ответственный исполнитель муниципальной программы города Твери - Управление по культуре, спорту и делам молодежи администрации города Твери</t>
  </si>
  <si>
    <r>
      <rPr>
        <b/>
        <sz val="14"/>
        <rFont val="Times New Roman"/>
        <family val="1"/>
        <charset val="204"/>
      </rPr>
      <t xml:space="preserve">Цель 1 </t>
    </r>
    <r>
      <rPr>
        <sz val="14"/>
        <rFont val="Times New Roman"/>
        <family val="1"/>
        <charset val="204"/>
      </rPr>
      <t xml:space="preserve">«Создание в городе Твери условий, обеспечивающих возможность гражданам систематически заниматься физической культурой и спортом» </t>
    </r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</si>
  <si>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>«Организация и проведение физкультурных и спортивных мероприятий в соответствии с Календарным планом»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</si>
  <si>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«Количество проведенных мероприятий»</t>
    </r>
  </si>
  <si>
    <r>
      <t>Параметр 1</t>
    </r>
    <r>
      <rPr>
        <sz val="14"/>
        <rFont val="Times New Roman"/>
        <family val="1"/>
        <charset val="204"/>
      </rPr>
      <t xml:space="preserve"> «Количество отремонтированных спортивных площадок»</t>
    </r>
  </si>
  <si>
    <r>
      <t xml:space="preserve">Показатель 1 </t>
    </r>
    <r>
      <rPr>
        <sz val="14"/>
        <rFont val="Times New Roman"/>
        <family val="1"/>
        <charset val="204"/>
      </rPr>
      <t>«Численность занимающихся в муниципальных учреждениях дополнительного образования спортивной направленности города Твери»</t>
    </r>
  </si>
  <si>
    <r>
      <t xml:space="preserve">Мероприятие 2.01 </t>
    </r>
    <r>
      <rPr>
        <sz val="14"/>
        <rFont val="Times New Roman"/>
        <family val="1"/>
        <charset val="204"/>
      </rPr>
      <t>«Услуги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</si>
  <si>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«Доля спортсменов-разрядников в общей численности обучающихся»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</si>
  <si>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детей, прошедших тестирование по определению предрасположенности к занятиям определенными видами спорта»</t>
    </r>
  </si>
  <si>
    <t xml:space="preserve">человек </t>
  </si>
  <si>
    <r>
      <t xml:space="preserve">Параметр 1 </t>
    </r>
    <r>
      <rPr>
        <sz val="14"/>
        <rFont val="Times New Roman"/>
        <family val="1"/>
        <charset val="204"/>
      </rPr>
      <t>«Количество физкультурных и спортивных мероприятий Всероссийского физкультурно-спортивного комплекса «Готов к труду и обороне» (ГТО)»</t>
    </r>
  </si>
  <si>
    <r>
      <t xml:space="preserve">Параметр 2 </t>
    </r>
    <r>
      <rPr>
        <sz val="14"/>
        <rFont val="Times New Roman"/>
        <family val="1"/>
        <charset val="204"/>
      </rPr>
      <t>«Количество мероприятий тестирования Всероссийского физкультурно-спортивного комплекса «Готов к труду и обороне» (ГТО)»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</si>
  <si>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ремонт и материально-техническое переоснащение»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</si>
  <si>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которых проведены противопожарные мероприятия»</t>
    </r>
  </si>
  <si>
    <r>
      <t xml:space="preserve">Параметр 1 </t>
    </r>
    <r>
      <rPr>
        <sz val="14"/>
        <rFont val="Times New Roman"/>
        <family val="1"/>
        <charset val="204"/>
      </rPr>
      <t>«Среднесписочная численность педагогических работников»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</si>
  <si>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</si>
  <si>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мероприятий, проведенных МАУ «МЦ г.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</si>
  <si>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единиц оборудования, приобретенных в МАУ «МЦ г. Твери»»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</si>
  <si>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в которых проведены противопожарные мероприятия»</t>
    </r>
  </si>
  <si>
    <t>семей</t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</si>
  <si>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«Количество семей, улучшивших жилищные условия» </t>
    </r>
  </si>
  <si>
    <r>
      <t xml:space="preserve">Показатель 1 </t>
    </r>
    <r>
      <rPr>
        <sz val="14"/>
        <rFont val="Times New Roman"/>
        <family val="1"/>
        <charset val="204"/>
      </rPr>
      <t xml:space="preserve">«Количество семей в списке молодых семей-участников на получение социальной выплаты» 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</si>
  <si>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«Организация и проведение мероприятий в области молодежной политики, включенных в Календарный план»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</si>
  <si>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муниципальных учреждений дополнительного образования спортивной направленности города Твери, в которые поставлены спортивный инвентарь и оборудование»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</si>
  <si>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«Услуги по организации работы с подростками и молодежью»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</si>
  <si>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объектов МАУ «МЦ г. Твери», где проведены ремонтные работы»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</si>
  <si>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 «Материально-техническое переоснащение МАУ «МЦ г. Твери»</t>
    </r>
  </si>
  <si>
    <t>Финансовый год, предшествующий году начала реализации государственной программы, 
2025 год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</si>
  <si>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проведенных мероприятий»</t>
    </r>
  </si>
  <si>
    <r>
      <rPr>
        <b/>
        <sz val="14"/>
        <rFont val="Times New Roman"/>
        <family val="1"/>
        <charset val="204"/>
      </rPr>
      <t xml:space="preserve">Цель 2 </t>
    </r>
    <r>
      <rPr>
        <sz val="14"/>
        <rFont val="Times New Roman"/>
        <family val="1"/>
        <charset val="204"/>
      </rPr>
      <t xml:space="preserve">«Создание в городе Твери условий для успешной самореализации, раскрытия творческих способностей молодежи, ее интеграции в общество» </t>
    </r>
  </si>
  <si>
    <t>Комплекс процессных мероприятий «Создание условий для привлечения граждан к систематическим занятиям физической культурой и спортом»</t>
  </si>
  <si>
    <t>Задача 1 «Развитие массовой физкультурно-оздоровительной и спортивной работы»</t>
  </si>
  <si>
    <t>-</t>
  </si>
  <si>
    <r>
      <t xml:space="preserve">Показатель 1 </t>
    </r>
    <r>
      <rPr>
        <sz val="14"/>
        <rFont val="Times New Roman"/>
        <family val="1"/>
        <charset val="204"/>
      </rPr>
      <t>«Доля граждан, систематически занимающихся физической культурой и спортом, в общей численности населения»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</si>
  <si>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«Уровень обеспеченности граждан спортивными сооружениями исходя из единовременной пропускной способности объектов спорта»</t>
    </r>
  </si>
  <si>
    <r>
      <t xml:space="preserve">Показатель 1 </t>
    </r>
    <r>
      <rPr>
        <sz val="14"/>
        <rFont val="Times New Roman"/>
        <family val="1"/>
        <charset val="204"/>
      </rPr>
      <t>«Охват молодежи города Твери, вовлеченной в массовые мероприятия по ключевым направлениям реализации молодежной политики»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</si>
  <si>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 «Доля граждан среднего возраста (женщины 30 - 54 года, мужчины 30 - 59 лет), систематически занимающихся физической культурой и спортом»</t>
    </r>
  </si>
  <si>
    <r>
      <t xml:space="preserve">Показатель 3 </t>
    </r>
    <r>
      <rPr>
        <sz val="14"/>
        <rFont val="Times New Roman"/>
        <family val="1"/>
        <charset val="204"/>
      </rPr>
      <t>«Доля граждан старшего возраста (женщины 55 - 79 лет, мужчины 60 - 79 лет), систематически занимающихся физической культурой и спортом»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</si>
  <si>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«Доля лиц с ограниченными возможностями здоровья и инвалидов, систематически занимающихся физической культурой и спортом, в общей численности данной категории населения»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</si>
  <si>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«Численность молодых граждан, вовлеченных в мероприятия, направленные на воспитание гармонично развитой, патриотичной и социально-ответственной личности» </t>
    </r>
  </si>
  <si>
    <t xml:space="preserve">тыс. человек </t>
  </si>
  <si>
    <r>
      <t xml:space="preserve">Параметр 2 </t>
    </r>
    <r>
      <rPr>
        <sz val="14"/>
        <rFont val="Times New Roman"/>
        <family val="1"/>
        <charset val="204"/>
      </rPr>
      <t>«Количество участников мероприятий, проведенных МАУ «МЦ г. Твери»</t>
    </r>
  </si>
  <si>
    <r>
      <t xml:space="preserve">Параметр 3 </t>
    </r>
    <r>
      <rPr>
        <sz val="14"/>
        <rFont val="Times New Roman"/>
        <family val="1"/>
        <charset val="204"/>
      </rPr>
      <t>«Количество проведенных индивидуальных консультаций психолога»</t>
    </r>
  </si>
  <si>
    <r>
      <rPr>
        <b/>
        <sz val="14"/>
        <rFont val="Times New Roman"/>
        <family val="1"/>
        <charset val="204"/>
      </rPr>
      <t xml:space="preserve">Мероприятие 1.02 </t>
    </r>
    <r>
      <rPr>
        <sz val="14"/>
        <rFont val="Times New Roman"/>
        <family val="1"/>
        <charset val="204"/>
      </rPr>
      <t>«Ремонт спортивных площадок, приобретение спортивного оборудования для спортивных площадок, демонтаж спортивных площадок, находящихся в неудовлетворительном состоянии»</t>
    </r>
  </si>
  <si>
    <t>Задача 2 «Развитие муниципальных учреждений дополнительного образования спортивной направленности»</t>
  </si>
  <si>
    <r>
      <t>Параметр 2</t>
    </r>
    <r>
      <rPr>
        <sz val="14"/>
        <rFont val="Times New Roman"/>
        <family val="1"/>
        <charset val="204"/>
      </rPr>
      <t xml:space="preserve"> «Количество демонтированных спортивных площадок, находящихся в неудовлетворительном состоянии»</t>
    </r>
  </si>
  <si>
    <r>
      <t xml:space="preserve">Параметр 4 </t>
    </r>
    <r>
      <rPr>
        <sz val="14"/>
        <rFont val="Times New Roman"/>
        <family val="1"/>
        <charset val="204"/>
      </rPr>
      <t>«Количество участников проведенных групповых психологических тренингов»</t>
    </r>
  </si>
  <si>
    <r>
      <t xml:space="preserve">Мероприятие 2.04 </t>
    </r>
    <r>
      <rPr>
        <sz val="14"/>
        <rFont val="Times New Roman"/>
        <family val="1"/>
        <charset val="204"/>
      </rPr>
      <t>«Ремонт и материально-техническое переоснащение муниципальных учреждений дополнительного образования спортивной направленности города Твери»</t>
    </r>
  </si>
  <si>
    <r>
      <t xml:space="preserve">Мероприятие 2.05 </t>
    </r>
    <r>
      <rPr>
        <sz val="14"/>
        <rFont val="Times New Roman"/>
        <family val="1"/>
        <charset val="204"/>
      </rPr>
      <t>«Проведение противопожарных мероприятий в муниципальных учреждениях дополнительного образования спортивной направленности города Твери»</t>
    </r>
  </si>
  <si>
    <t xml:space="preserve">«Развитие физической культуры, спорта и молодежной политики города Твери» </t>
  </si>
  <si>
    <t>1. Муниципальная программа – муниципальная программа города Твери «Развитие физической культуры, спорта и молодежной политики города Твери».</t>
  </si>
  <si>
    <t xml:space="preserve"> «Приложение
к муниципальной программе города Твери
«Развитие физической культуры, спорта и 
молодежной политики города Твери»</t>
  </si>
  <si>
    <r>
      <t xml:space="preserve">Показатель 1 </t>
    </r>
    <r>
      <rPr>
        <sz val="14"/>
        <rFont val="Times New Roman"/>
        <family val="1"/>
        <charset val="204"/>
      </rPr>
      <t>«Доля граждан в возрасте 3-29 лет, систематически занимающихся физической культурой и спортом»</t>
    </r>
  </si>
  <si>
    <r>
      <t xml:space="preserve">Мероприятие 2.02 </t>
    </r>
    <r>
      <rPr>
        <sz val="14"/>
        <rFont val="Times New Roman"/>
        <family val="1"/>
        <charset val="204"/>
      </rPr>
      <t>«Реализация Всероссийского физкультурно-спортивного комплекса «Готов к труду и обороне» (ГТО)»</t>
    </r>
  </si>
  <si>
    <t>Комплекс процессных мероприятий «Развитие социальной активности и самореализации молодежи»</t>
  </si>
  <si>
    <r>
      <t xml:space="preserve">Мероприятие 2.06 </t>
    </r>
    <r>
      <rPr>
        <sz val="14"/>
        <rFont val="Times New Roman"/>
        <family val="1"/>
        <charset val="204"/>
      </rPr>
      <t>«Приобретение спортивного инвентаря и оборудования для муниципальных учреждений дополнительного образования спортивной направленности города Твери в соответствии с требованиями федеральных стандартов спортивной подготовки»</t>
    </r>
  </si>
  <si>
    <r>
      <t xml:space="preserve">Мероприятие 2.03 </t>
    </r>
    <r>
      <rPr>
        <sz val="14"/>
        <rFont val="Times New Roman"/>
        <family val="1"/>
        <charset val="204"/>
      </rPr>
      <t>«Повышение заработной платы педагогическим работникам муниципальных учреждений дополнительного образования спортивной направленности города Твери»</t>
    </r>
  </si>
  <si>
    <r>
      <t xml:space="preserve">Параметр 1 </t>
    </r>
    <r>
      <rPr>
        <sz val="14"/>
        <rFont val="Times New Roman"/>
        <family val="1"/>
        <charset val="204"/>
      </rPr>
      <t>«Количество выданных свидетельств о праве предоставления социальной выплаты на приобретение (строительство) жилья»</t>
    </r>
  </si>
  <si>
    <t>03</t>
  </si>
  <si>
    <t>02</t>
  </si>
  <si>
    <t>01</t>
  </si>
  <si>
    <t>0</t>
  </si>
  <si>
    <t>1</t>
  </si>
  <si>
    <t>03 4 11 9999</t>
  </si>
  <si>
    <t>03 4 12 9999</t>
  </si>
  <si>
    <t>05</t>
  </si>
  <si>
    <t>04</t>
  </si>
  <si>
    <t>09</t>
  </si>
  <si>
    <t>S0690</t>
  </si>
  <si>
    <t>03 4 12 S0690</t>
  </si>
  <si>
    <t xml:space="preserve">03 4 12 00000 </t>
  </si>
  <si>
    <t>06</t>
  </si>
  <si>
    <t>08</t>
  </si>
  <si>
    <t>S0480</t>
  </si>
  <si>
    <t>03 4 12 S0480</t>
  </si>
  <si>
    <t>07</t>
  </si>
  <si>
    <t>03 2 21 L4970</t>
  </si>
  <si>
    <t>L4970</t>
  </si>
  <si>
    <t>03 4 22 9999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</si>
  <si>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«Предоставление социальной выплаты на приобретение (строительство) жилья молодым семьям» 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</si>
  <si>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 «Ремонт объектов МАУ «МЦ г.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</si>
  <si>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«Проведение противопожарных мероприятий в МАУ «МЦ г. Твери»</t>
    </r>
  </si>
  <si>
    <t>структурный элемент (муниципальный проект, комплекс процессных мероприятий)</t>
  </si>
  <si>
    <t xml:space="preserve">Единица измерения 
(по ОКЕИ)
</t>
  </si>
  <si>
    <t>задача муниципаль-ного проекта, комплекса процессных мероприятий</t>
  </si>
  <si>
    <t>Муниципальный проект «Поддержка молодых семей города Твери», реализуемый в рамках структурного элемента государственной программы Тверской области «Развитие демографической и семейной политики Тверской области»</t>
  </si>
  <si>
    <t>Направление 1 «Развитие физической культуры и спорта в городе Твери»</t>
  </si>
  <si>
    <t>Направление 2 «Развитие молодежной политики в городе Твери»</t>
  </si>
  <si>
    <t>Задача «Создание условий для самореализации молодежи города Твери»</t>
  </si>
  <si>
    <t>Задача «Создание условий для улучшения жилищных условий молодых семей в городе Твери»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</si>
</sst>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22"/>
      <name val="Times New Roman"/>
      <family val="1"/>
      <charset val="1"/>
    </font>
    <font>
      <sz val="16"/>
      <name val="Times New Roman"/>
      <family val="1"/>
      <charset val="1"/>
    </font>
    <font>
      <sz val="22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b/>
      <sz val="22"/>
      <name val="Times New Roman"/>
      <family val="1"/>
      <charset val="204"/>
    </font>
    <font>
      <sz val="14"/>
      <name val="Times New Roman"/>
      <family val="1"/>
      <charset val="1"/>
    </font>
    <font>
      <sz val="16"/>
      <color rgb="FFFF0000"/>
      <name val="Times New Roman"/>
      <family val="1"/>
      <charset val="1"/>
    </font>
    <font>
      <i/>
      <sz val="16"/>
      <color rgb="FFFF0000"/>
      <name val="Times New Roman"/>
      <family val="1"/>
      <charset val="1"/>
    </font>
    <font>
      <b/>
      <sz val="14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2" fontId="4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3" xfId="0" applyNumberFormat="1" applyFont="1" applyBorder="1" applyAlignment="1" applyProtection="1">
      <alignment horizontal="right" vertical="center" wrapText="1"/>
      <protection locked="0"/>
    </xf>
    <xf numFmtId="165" fontId="5" fillId="0" borderId="3" xfId="0" applyNumberFormat="1" applyFont="1" applyBorder="1" applyAlignment="1" applyProtection="1">
      <alignment horizontal="right" vertical="center" wrapText="1"/>
      <protection locked="0"/>
    </xf>
    <xf numFmtId="2" fontId="5" fillId="0" borderId="0" xfId="0" applyNumberFormat="1" applyFont="1" applyAlignment="1" applyProtection="1">
      <alignment horizontal="right"/>
      <protection locked="0"/>
    </xf>
    <xf numFmtId="2" fontId="5" fillId="0" borderId="0" xfId="0" applyNumberFormat="1" applyFont="1" applyProtection="1">
      <protection locked="0"/>
    </xf>
    <xf numFmtId="0" fontId="10" fillId="0" borderId="3" xfId="0" applyFont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 applyProtection="1">
      <alignment horizontal="center" vertical="center" wrapText="1"/>
      <protection locked="0"/>
    </xf>
    <xf numFmtId="2" fontId="1" fillId="0" borderId="3" xfId="0" applyNumberFormat="1" applyFont="1" applyBorder="1" applyAlignment="1" applyProtection="1">
      <alignment horizontal="center" vertical="center" wrapText="1"/>
      <protection locked="0"/>
    </xf>
    <xf numFmtId="165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Protection="1">
      <protection locked="0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165" fontId="1" fillId="0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14" fillId="4" borderId="0" xfId="0" applyFont="1" applyFill="1" applyAlignment="1" applyProtection="1">
      <alignment vertical="center" wrapText="1"/>
      <protection locked="0"/>
    </xf>
    <xf numFmtId="0" fontId="1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64" fontId="11" fillId="0" borderId="0" xfId="0" applyNumberFormat="1" applyFont="1" applyAlignment="1" applyProtection="1">
      <alignment vertic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11" fillId="0" borderId="0" xfId="0" applyNumberFormat="1" applyFont="1" applyAlignment="1" applyProtection="1">
      <alignment vertical="center" wrapText="1"/>
      <protection locked="0"/>
    </xf>
    <xf numFmtId="164" fontId="12" fillId="0" borderId="0" xfId="0" applyNumberFormat="1" applyFont="1" applyAlignment="1" applyProtection="1">
      <alignment vertical="center"/>
      <protection locked="0"/>
    </xf>
    <xf numFmtId="0" fontId="2" fillId="4" borderId="3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KB81"/>
  <sheetViews>
    <sheetView tabSelected="1" topLeftCell="A67" zoomScale="37" zoomScaleNormal="37" zoomScalePageLayoutView="60" workbookViewId="0">
      <selection activeCell="Y19" sqref="Y19"/>
    </sheetView>
  </sheetViews>
  <sheetFormatPr defaultColWidth="9.109375" defaultRowHeight="21" x14ac:dyDescent="0.4"/>
  <cols>
    <col min="1" max="1" width="4.44140625" style="19" customWidth="1"/>
    <col min="2" max="2" width="5" style="19" customWidth="1"/>
    <col min="3" max="3" width="11.88671875" style="19" customWidth="1"/>
    <col min="4" max="4" width="12.88671875" style="19" customWidth="1"/>
    <col min="5" max="5" width="12.109375" style="19" customWidth="1"/>
    <col min="6" max="6" width="12.33203125" style="19" customWidth="1"/>
    <col min="7" max="7" width="16.88671875" style="19" customWidth="1"/>
    <col min="8" max="9" width="6.44140625" style="19" customWidth="1"/>
    <col min="10" max="10" width="6.109375" style="19" customWidth="1"/>
    <col min="11" max="11" width="6" style="19" customWidth="1"/>
    <col min="12" max="12" width="6.44140625" style="19" customWidth="1"/>
    <col min="13" max="13" width="6.33203125" style="19" customWidth="1"/>
    <col min="14" max="14" width="19.33203125" style="19" customWidth="1"/>
    <col min="15" max="15" width="7.5546875" style="19" customWidth="1"/>
    <col min="16" max="16" width="118.33203125" style="19" customWidth="1"/>
    <col min="17" max="17" width="16.88671875" style="50" customWidth="1"/>
    <col min="18" max="18" width="21.5546875" style="68" customWidth="1"/>
    <col min="19" max="19" width="13.5546875" style="19" customWidth="1"/>
    <col min="20" max="20" width="13.109375" style="19" customWidth="1"/>
    <col min="21" max="21" width="13.44140625" style="19" customWidth="1"/>
    <col min="22" max="23" width="14" style="19" customWidth="1"/>
    <col min="24" max="24" width="13" style="37" customWidth="1"/>
    <col min="25" max="25" width="21.33203125" style="80" customWidth="1"/>
    <col min="26" max="26" width="9.109375" style="19"/>
    <col min="27" max="27" width="14.5546875" style="19" bestFit="1" customWidth="1"/>
    <col min="28" max="28" width="22.6640625" style="19" customWidth="1"/>
    <col min="29" max="964" width="9.109375" style="19"/>
  </cols>
  <sheetData>
    <row r="1" spans="1:25" ht="27.75" x14ac:dyDescent="0.4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99"/>
      <c r="R1" s="99"/>
      <c r="S1" s="99"/>
      <c r="T1" s="99"/>
      <c r="U1" s="99"/>
      <c r="V1" s="99"/>
      <c r="W1" s="99"/>
      <c r="X1" s="99"/>
    </row>
    <row r="2" spans="1:25" ht="141" customHeight="1" x14ac:dyDescent="0.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01" t="s">
        <v>74</v>
      </c>
      <c r="R2" s="99"/>
      <c r="S2" s="99"/>
      <c r="T2" s="99"/>
      <c r="U2" s="99"/>
      <c r="V2" s="99"/>
      <c r="W2" s="99"/>
      <c r="X2" s="99"/>
    </row>
    <row r="3" spans="1:25" s="23" customFormat="1" ht="27.75" x14ac:dyDescent="0.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0"/>
      <c r="Q3" s="48"/>
      <c r="R3" s="60"/>
      <c r="S3" s="18"/>
      <c r="T3" s="21"/>
      <c r="U3" s="21"/>
      <c r="V3" s="21"/>
      <c r="W3" s="21"/>
      <c r="X3" s="22"/>
      <c r="Y3" s="81"/>
    </row>
    <row r="4" spans="1:25" s="24" customFormat="1" ht="27.6" x14ac:dyDescent="0.4">
      <c r="A4" s="102" t="s">
        <v>4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82"/>
    </row>
    <row r="5" spans="1:25" s="24" customFormat="1" ht="28.5" customHeight="1" x14ac:dyDescent="0.4">
      <c r="A5" s="103" t="s">
        <v>72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82"/>
    </row>
    <row r="6" spans="1:25" s="24" customFormat="1" ht="27.75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82"/>
    </row>
    <row r="7" spans="1:25" s="24" customFormat="1" ht="20.25" customHeight="1" x14ac:dyDescent="0.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40"/>
      <c r="R7" s="61"/>
      <c r="S7" s="25"/>
      <c r="T7" s="25"/>
      <c r="U7" s="25"/>
      <c r="V7" s="25"/>
      <c r="W7" s="25"/>
      <c r="X7" s="25"/>
      <c r="Y7" s="82"/>
    </row>
    <row r="8" spans="1:25" s="24" customFormat="1" ht="44.25" customHeight="1" x14ac:dyDescent="0.4">
      <c r="A8" s="104" t="s">
        <v>23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82"/>
    </row>
    <row r="9" spans="1:25" s="24" customFormat="1" ht="18.75" customHeight="1" x14ac:dyDescent="0.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6"/>
      <c r="N9" s="26"/>
      <c r="O9" s="26"/>
      <c r="P9" s="26"/>
      <c r="Q9" s="40"/>
      <c r="R9" s="62"/>
      <c r="S9" s="26"/>
      <c r="T9" s="26"/>
      <c r="U9" s="26"/>
      <c r="V9" s="26"/>
      <c r="W9" s="26"/>
      <c r="X9" s="26"/>
      <c r="Y9" s="82"/>
    </row>
    <row r="10" spans="1:25" s="23" customFormat="1" ht="27" customHeight="1" x14ac:dyDescent="0.5">
      <c r="A10" s="27"/>
      <c r="B10" s="105" t="s">
        <v>5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28"/>
      <c r="N10" s="28"/>
      <c r="O10" s="28"/>
      <c r="P10" s="28"/>
      <c r="Q10" s="40"/>
      <c r="R10" s="63"/>
      <c r="S10" s="28"/>
      <c r="T10" s="28"/>
      <c r="U10" s="28"/>
      <c r="V10" s="28"/>
      <c r="W10" s="28"/>
      <c r="X10" s="28"/>
      <c r="Y10" s="81"/>
    </row>
    <row r="11" spans="1:25" s="23" customFormat="1" ht="26.25" customHeight="1" x14ac:dyDescent="0.5">
      <c r="A11" s="27"/>
      <c r="B11" s="97" t="s">
        <v>73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81"/>
    </row>
    <row r="12" spans="1:25" s="23" customFormat="1" ht="31.5" customHeight="1" x14ac:dyDescent="0.5">
      <c r="A12" s="27"/>
      <c r="B12" s="97" t="s">
        <v>6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81"/>
    </row>
    <row r="13" spans="1:25" s="23" customFormat="1" ht="26.25" customHeight="1" x14ac:dyDescent="0.5">
      <c r="A13" s="27"/>
      <c r="B13" s="97" t="s">
        <v>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81"/>
    </row>
    <row r="14" spans="1:25" s="23" customFormat="1" ht="26.25" customHeight="1" x14ac:dyDescent="0.5">
      <c r="A14" s="27"/>
      <c r="B14" s="97" t="s">
        <v>8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81"/>
    </row>
    <row r="15" spans="1:25" s="23" customFormat="1" ht="26.25" customHeight="1" x14ac:dyDescent="0.5">
      <c r="A15" s="27"/>
      <c r="B15" s="97" t="s">
        <v>9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81"/>
    </row>
    <row r="16" spans="1:25" s="23" customFormat="1" ht="26.25" customHeight="1" x14ac:dyDescent="0.5">
      <c r="A16" s="27"/>
      <c r="B16" s="97" t="s">
        <v>10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81"/>
    </row>
    <row r="17" spans="1:28" s="23" customFormat="1" ht="26.25" customHeight="1" x14ac:dyDescent="0.5">
      <c r="A17" s="27"/>
      <c r="B17" s="97" t="s">
        <v>11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81"/>
    </row>
    <row r="18" spans="1:28" s="23" customFormat="1" ht="26.25" customHeight="1" x14ac:dyDescent="0.3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49"/>
      <c r="R18" s="64"/>
      <c r="S18" s="29"/>
      <c r="T18" s="29"/>
      <c r="U18" s="29"/>
      <c r="V18" s="29"/>
      <c r="W18" s="29"/>
      <c r="X18" s="29"/>
      <c r="Y18" s="81"/>
    </row>
    <row r="19" spans="1:28" s="30" customFormat="1" ht="40.950000000000003" customHeight="1" x14ac:dyDescent="0.3">
      <c r="A19" s="106" t="s">
        <v>12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7" t="s">
        <v>13</v>
      </c>
      <c r="L19" s="107"/>
      <c r="M19" s="107"/>
      <c r="N19" s="107"/>
      <c r="O19" s="107" t="s">
        <v>14</v>
      </c>
      <c r="P19" s="107" t="s">
        <v>15</v>
      </c>
      <c r="Q19" s="107" t="s">
        <v>106</v>
      </c>
      <c r="R19" s="108" t="s">
        <v>50</v>
      </c>
      <c r="S19" s="107" t="s">
        <v>16</v>
      </c>
      <c r="T19" s="107"/>
      <c r="U19" s="107"/>
      <c r="V19" s="107"/>
      <c r="W19" s="107"/>
      <c r="X19" s="107"/>
      <c r="Y19" s="74"/>
    </row>
    <row r="20" spans="1:28" s="30" customFormat="1" ht="50.4" customHeight="1" x14ac:dyDescent="0.3">
      <c r="A20" s="107" t="s">
        <v>17</v>
      </c>
      <c r="B20" s="107"/>
      <c r="C20" s="107" t="s">
        <v>18</v>
      </c>
      <c r="D20" s="107" t="s">
        <v>19</v>
      </c>
      <c r="E20" s="107" t="s">
        <v>105</v>
      </c>
      <c r="F20" s="107"/>
      <c r="G20" s="107" t="s">
        <v>107</v>
      </c>
      <c r="H20" s="107" t="s">
        <v>20</v>
      </c>
      <c r="I20" s="107"/>
      <c r="J20" s="107"/>
      <c r="K20" s="107" t="s">
        <v>21</v>
      </c>
      <c r="L20" s="107"/>
      <c r="M20" s="107"/>
      <c r="N20" s="107" t="s">
        <v>22</v>
      </c>
      <c r="O20" s="107"/>
      <c r="P20" s="107"/>
      <c r="Q20" s="107"/>
      <c r="R20" s="108"/>
      <c r="S20" s="107"/>
      <c r="T20" s="107"/>
      <c r="U20" s="107"/>
      <c r="V20" s="107"/>
      <c r="W20" s="107"/>
      <c r="X20" s="107"/>
      <c r="Y20" s="74"/>
    </row>
    <row r="21" spans="1:28" s="30" customFormat="1" ht="122.25" customHeight="1" x14ac:dyDescent="0.3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8"/>
      <c r="S21" s="89">
        <v>2026</v>
      </c>
      <c r="T21" s="89">
        <v>2027</v>
      </c>
      <c r="U21" s="89">
        <v>2028</v>
      </c>
      <c r="V21" s="89">
        <v>2029</v>
      </c>
      <c r="W21" s="89">
        <v>2030</v>
      </c>
      <c r="X21" s="89">
        <v>2031</v>
      </c>
      <c r="Y21" s="74"/>
    </row>
    <row r="22" spans="1:28" s="32" customFormat="1" ht="24.45" customHeight="1" x14ac:dyDescent="0.3">
      <c r="A22" s="31">
        <v>1</v>
      </c>
      <c r="B22" s="31">
        <v>2</v>
      </c>
      <c r="C22" s="31">
        <v>3</v>
      </c>
      <c r="D22" s="31">
        <v>4</v>
      </c>
      <c r="E22" s="31">
        <v>5</v>
      </c>
      <c r="F22" s="31">
        <v>6</v>
      </c>
      <c r="G22" s="31">
        <v>7</v>
      </c>
      <c r="H22" s="31">
        <v>8</v>
      </c>
      <c r="I22" s="31">
        <v>9</v>
      </c>
      <c r="J22" s="31">
        <v>10</v>
      </c>
      <c r="K22" s="31">
        <v>11</v>
      </c>
      <c r="L22" s="31">
        <v>12</v>
      </c>
      <c r="M22" s="31">
        <v>13</v>
      </c>
      <c r="N22" s="31">
        <v>14</v>
      </c>
      <c r="O22" s="31">
        <v>15</v>
      </c>
      <c r="P22" s="31">
        <v>16</v>
      </c>
      <c r="Q22" s="41">
        <v>17</v>
      </c>
      <c r="R22" s="65">
        <v>18</v>
      </c>
      <c r="S22" s="31">
        <v>19</v>
      </c>
      <c r="T22" s="31">
        <v>20</v>
      </c>
      <c r="U22" s="31">
        <v>21</v>
      </c>
      <c r="V22" s="31">
        <v>22</v>
      </c>
      <c r="W22" s="31">
        <v>23</v>
      </c>
      <c r="X22" s="31">
        <v>24</v>
      </c>
      <c r="Y22" s="83"/>
    </row>
    <row r="23" spans="1:28" s="30" customFormat="1" ht="33.75" customHeight="1" x14ac:dyDescent="0.3">
      <c r="A23" s="33">
        <v>0</v>
      </c>
      <c r="B23" s="33">
        <v>3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1" t="s">
        <v>0</v>
      </c>
      <c r="Q23" s="2" t="s">
        <v>1</v>
      </c>
      <c r="R23" s="69">
        <f t="shared" ref="R23:X23" si="0">R29+R57</f>
        <v>134635.4</v>
      </c>
      <c r="S23" s="69">
        <f t="shared" si="0"/>
        <v>127349.9</v>
      </c>
      <c r="T23" s="69">
        <f t="shared" si="0"/>
        <v>131349.70000000001</v>
      </c>
      <c r="U23" s="69">
        <f t="shared" si="0"/>
        <v>124625.3</v>
      </c>
      <c r="V23" s="69">
        <f t="shared" si="0"/>
        <v>129610.29999999999</v>
      </c>
      <c r="W23" s="69">
        <f t="shared" si="0"/>
        <v>134794.70000000001</v>
      </c>
      <c r="X23" s="69">
        <f t="shared" si="0"/>
        <v>140186.5</v>
      </c>
      <c r="Y23" s="90"/>
      <c r="AB23" s="96"/>
    </row>
    <row r="24" spans="1:28" s="30" customFormat="1" ht="41.2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43" t="s">
        <v>24</v>
      </c>
      <c r="Q24" s="10"/>
      <c r="R24" s="66"/>
      <c r="S24" s="3"/>
      <c r="T24" s="3"/>
      <c r="U24" s="3"/>
      <c r="V24" s="3"/>
      <c r="W24" s="56"/>
      <c r="X24" s="57"/>
      <c r="Y24" s="74"/>
      <c r="AB24" s="96"/>
    </row>
    <row r="25" spans="1:28" s="30" customFormat="1" ht="42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46" t="s">
        <v>56</v>
      </c>
      <c r="Q25" s="4" t="s">
        <v>3</v>
      </c>
      <c r="R25" s="16">
        <v>56</v>
      </c>
      <c r="S25" s="12">
        <v>57</v>
      </c>
      <c r="T25" s="12">
        <v>61.5</v>
      </c>
      <c r="U25" s="12">
        <v>64</v>
      </c>
      <c r="V25" s="12">
        <v>67</v>
      </c>
      <c r="W25" s="12">
        <v>70</v>
      </c>
      <c r="X25" s="16">
        <v>71</v>
      </c>
      <c r="Y25" s="74"/>
    </row>
    <row r="26" spans="1:28" s="30" customFormat="1" ht="42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71" t="s">
        <v>57</v>
      </c>
      <c r="Q26" s="4" t="s">
        <v>3</v>
      </c>
      <c r="R26" s="16">
        <v>64</v>
      </c>
      <c r="S26" s="12">
        <v>66</v>
      </c>
      <c r="T26" s="12">
        <v>68</v>
      </c>
      <c r="U26" s="12">
        <v>68.5</v>
      </c>
      <c r="V26" s="12">
        <v>71</v>
      </c>
      <c r="W26" s="12">
        <v>74</v>
      </c>
      <c r="X26" s="12">
        <v>74.5</v>
      </c>
      <c r="Y26" s="74"/>
    </row>
    <row r="27" spans="1:28" s="30" customFormat="1" ht="37.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43" t="s">
        <v>52</v>
      </c>
      <c r="Q27" s="4"/>
      <c r="R27" s="17"/>
      <c r="S27" s="11"/>
      <c r="T27" s="11"/>
      <c r="U27" s="11"/>
      <c r="V27" s="11"/>
      <c r="W27" s="56"/>
      <c r="X27" s="58"/>
      <c r="Y27" s="74"/>
    </row>
    <row r="28" spans="1:28" s="30" customFormat="1" ht="40.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44" t="s">
        <v>58</v>
      </c>
      <c r="Q28" s="4" t="s">
        <v>63</v>
      </c>
      <c r="R28" s="16" t="s">
        <v>55</v>
      </c>
      <c r="S28" s="12">
        <v>69.5</v>
      </c>
      <c r="T28" s="12">
        <v>69.5</v>
      </c>
      <c r="U28" s="12">
        <v>69.5</v>
      </c>
      <c r="V28" s="12">
        <v>69.5</v>
      </c>
      <c r="W28" s="56">
        <v>69.5</v>
      </c>
      <c r="X28" s="58">
        <v>69.5</v>
      </c>
      <c r="Y28" s="74"/>
    </row>
    <row r="29" spans="1:28" s="30" customFormat="1" ht="36.75" customHeight="1" x14ac:dyDescent="0.3">
      <c r="A29" s="33">
        <v>0</v>
      </c>
      <c r="B29" s="33">
        <v>3</v>
      </c>
      <c r="C29" s="33">
        <v>1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94" t="s">
        <v>109</v>
      </c>
      <c r="Q29" s="5" t="s">
        <v>1</v>
      </c>
      <c r="R29" s="70">
        <f>R31+R41</f>
        <v>99809.5</v>
      </c>
      <c r="S29" s="70">
        <f t="shared" ref="S29:X29" si="1">S31+S41</f>
        <v>97074.4</v>
      </c>
      <c r="T29" s="70">
        <f t="shared" si="1"/>
        <v>101592.3</v>
      </c>
      <c r="U29" s="70">
        <f t="shared" si="1"/>
        <v>95825.3</v>
      </c>
      <c r="V29" s="70">
        <f t="shared" si="1"/>
        <v>99452.9</v>
      </c>
      <c r="W29" s="70">
        <f t="shared" si="1"/>
        <v>103379</v>
      </c>
      <c r="X29" s="70">
        <f t="shared" si="1"/>
        <v>107422.2</v>
      </c>
      <c r="Y29" s="90"/>
    </row>
    <row r="30" spans="1:28" s="30" customFormat="1" ht="48" customHeight="1" x14ac:dyDescent="0.3">
      <c r="A30" s="33">
        <v>0</v>
      </c>
      <c r="B30" s="33">
        <v>3</v>
      </c>
      <c r="C30" s="33">
        <v>1</v>
      </c>
      <c r="D30" s="33">
        <v>4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44" t="s">
        <v>53</v>
      </c>
      <c r="Q30" s="38"/>
      <c r="R30" s="67"/>
      <c r="S30" s="39"/>
      <c r="T30" s="39"/>
      <c r="U30" s="39"/>
      <c r="V30" s="39"/>
      <c r="W30" s="34"/>
      <c r="X30" s="35"/>
      <c r="Y30" s="74"/>
    </row>
    <row r="31" spans="1:28" s="30" customFormat="1" ht="40.5" customHeight="1" x14ac:dyDescent="0.3">
      <c r="A31" s="33">
        <v>0</v>
      </c>
      <c r="B31" s="33">
        <v>3</v>
      </c>
      <c r="C31" s="33">
        <v>1</v>
      </c>
      <c r="D31" s="33">
        <v>4</v>
      </c>
      <c r="E31" s="33">
        <v>1</v>
      </c>
      <c r="F31" s="33">
        <v>1</v>
      </c>
      <c r="G31" s="33"/>
      <c r="H31" s="33"/>
      <c r="I31" s="33"/>
      <c r="J31" s="33"/>
      <c r="K31" s="33">
        <v>0</v>
      </c>
      <c r="L31" s="33">
        <v>1</v>
      </c>
      <c r="M31" s="33">
        <v>0</v>
      </c>
      <c r="N31" s="33" t="s">
        <v>86</v>
      </c>
      <c r="O31" s="33"/>
      <c r="P31" s="1" t="s">
        <v>54</v>
      </c>
      <c r="Q31" s="5" t="s">
        <v>1</v>
      </c>
      <c r="R31" s="69">
        <f>R36+R38</f>
        <v>5030</v>
      </c>
      <c r="S31" s="69">
        <f t="shared" ref="S31:X31" si="2">S36+S38</f>
        <v>4500</v>
      </c>
      <c r="T31" s="69">
        <f t="shared" si="2"/>
        <v>5000</v>
      </c>
      <c r="U31" s="69">
        <f t="shared" si="2"/>
        <v>4500</v>
      </c>
      <c r="V31" s="69">
        <f>V36+V38</f>
        <v>5100</v>
      </c>
      <c r="W31" s="69">
        <f>W36+W38</f>
        <v>5700</v>
      </c>
      <c r="X31" s="69">
        <f t="shared" si="2"/>
        <v>6100</v>
      </c>
      <c r="Y31" s="90"/>
    </row>
    <row r="32" spans="1:28" s="30" customFormat="1" ht="44.2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46" t="s">
        <v>75</v>
      </c>
      <c r="Q32" s="6" t="s">
        <v>3</v>
      </c>
      <c r="R32" s="9">
        <v>83.2</v>
      </c>
      <c r="S32" s="15">
        <v>83.6</v>
      </c>
      <c r="T32" s="15">
        <v>84.8</v>
      </c>
      <c r="U32" s="15">
        <v>86.6</v>
      </c>
      <c r="V32" s="15">
        <v>88.1</v>
      </c>
      <c r="W32" s="15">
        <v>90</v>
      </c>
      <c r="X32" s="15">
        <v>91</v>
      </c>
      <c r="Y32" s="74"/>
    </row>
    <row r="33" spans="1:25" s="30" customFormat="1" ht="44.2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71" t="s">
        <v>59</v>
      </c>
      <c r="Q33" s="6" t="s">
        <v>3</v>
      </c>
      <c r="R33" s="9">
        <v>38.799999999999997</v>
      </c>
      <c r="S33" s="15">
        <v>41</v>
      </c>
      <c r="T33" s="15">
        <v>44.2</v>
      </c>
      <c r="U33" s="15">
        <v>46.4</v>
      </c>
      <c r="V33" s="15">
        <v>48.6</v>
      </c>
      <c r="W33" s="15">
        <v>50.8</v>
      </c>
      <c r="X33" s="15">
        <v>53</v>
      </c>
      <c r="Y33" s="74"/>
    </row>
    <row r="34" spans="1:25" s="30" customFormat="1" ht="4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46" t="s">
        <v>60</v>
      </c>
      <c r="Q34" s="4" t="s">
        <v>3</v>
      </c>
      <c r="R34" s="9">
        <v>13.5</v>
      </c>
      <c r="S34" s="15">
        <v>14.8</v>
      </c>
      <c r="T34" s="15">
        <v>17.600000000000001</v>
      </c>
      <c r="U34" s="15">
        <v>20.399999999999999</v>
      </c>
      <c r="V34" s="15">
        <v>22.6</v>
      </c>
      <c r="W34" s="15">
        <v>25.4</v>
      </c>
      <c r="X34" s="15">
        <v>27.6</v>
      </c>
      <c r="Y34" s="74"/>
    </row>
    <row r="35" spans="1:25" s="30" customFormat="1" ht="53.2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71" t="s">
        <v>61</v>
      </c>
      <c r="Q35" s="4" t="s">
        <v>3</v>
      </c>
      <c r="R35" s="9">
        <v>18</v>
      </c>
      <c r="S35" s="15">
        <v>19</v>
      </c>
      <c r="T35" s="15">
        <v>19.5</v>
      </c>
      <c r="U35" s="15">
        <v>20</v>
      </c>
      <c r="V35" s="15">
        <v>20.5</v>
      </c>
      <c r="W35" s="15">
        <v>21</v>
      </c>
      <c r="X35" s="15">
        <v>21.5</v>
      </c>
      <c r="Y35" s="74"/>
    </row>
    <row r="36" spans="1:25" s="30" customFormat="1" ht="41.25" customHeight="1" x14ac:dyDescent="0.3">
      <c r="A36" s="33">
        <v>0</v>
      </c>
      <c r="B36" s="33">
        <v>3</v>
      </c>
      <c r="C36" s="33">
        <v>1</v>
      </c>
      <c r="D36" s="33">
        <v>4</v>
      </c>
      <c r="E36" s="33">
        <v>1</v>
      </c>
      <c r="F36" s="33">
        <v>1</v>
      </c>
      <c r="G36" s="33">
        <v>99999</v>
      </c>
      <c r="H36" s="86" t="s">
        <v>81</v>
      </c>
      <c r="I36" s="86" t="s">
        <v>83</v>
      </c>
      <c r="J36" s="86" t="s">
        <v>83</v>
      </c>
      <c r="K36" s="86" t="s">
        <v>84</v>
      </c>
      <c r="L36" s="86" t="s">
        <v>85</v>
      </c>
      <c r="M36" s="86" t="s">
        <v>84</v>
      </c>
      <c r="N36" s="33" t="s">
        <v>86</v>
      </c>
      <c r="O36" s="86"/>
      <c r="P36" s="42" t="s">
        <v>25</v>
      </c>
      <c r="Q36" s="4" t="s">
        <v>1</v>
      </c>
      <c r="R36" s="15">
        <v>5000</v>
      </c>
      <c r="S36" s="13">
        <v>4500</v>
      </c>
      <c r="T36" s="13">
        <v>5000</v>
      </c>
      <c r="U36" s="13">
        <v>4500</v>
      </c>
      <c r="V36" s="13">
        <v>5000</v>
      </c>
      <c r="W36" s="13">
        <v>5500</v>
      </c>
      <c r="X36" s="13">
        <v>6000</v>
      </c>
      <c r="Y36" s="74"/>
    </row>
    <row r="37" spans="1:25" s="30" customFormat="1" ht="30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42" t="s">
        <v>26</v>
      </c>
      <c r="Q37" s="6" t="s">
        <v>2</v>
      </c>
      <c r="R37" s="9">
        <v>120</v>
      </c>
      <c r="S37" s="9">
        <v>118</v>
      </c>
      <c r="T37" s="9">
        <v>120</v>
      </c>
      <c r="U37" s="9">
        <v>118</v>
      </c>
      <c r="V37" s="9">
        <v>120</v>
      </c>
      <c r="W37" s="9">
        <v>125</v>
      </c>
      <c r="X37" s="9">
        <v>130</v>
      </c>
      <c r="Y37" s="74"/>
    </row>
    <row r="38" spans="1:25" s="30" customFormat="1" ht="59.25" customHeight="1" x14ac:dyDescent="0.3">
      <c r="A38" s="33">
        <v>0</v>
      </c>
      <c r="B38" s="33">
        <v>3</v>
      </c>
      <c r="C38" s="33">
        <v>1</v>
      </c>
      <c r="D38" s="33">
        <v>4</v>
      </c>
      <c r="E38" s="33">
        <v>1</v>
      </c>
      <c r="F38" s="33">
        <v>1</v>
      </c>
      <c r="G38" s="33">
        <v>99999</v>
      </c>
      <c r="H38" s="86" t="s">
        <v>81</v>
      </c>
      <c r="I38" s="86" t="s">
        <v>83</v>
      </c>
      <c r="J38" s="86" t="s">
        <v>81</v>
      </c>
      <c r="K38" s="86" t="s">
        <v>84</v>
      </c>
      <c r="L38" s="86" t="s">
        <v>85</v>
      </c>
      <c r="M38" s="86" t="s">
        <v>84</v>
      </c>
      <c r="N38" s="33" t="s">
        <v>86</v>
      </c>
      <c r="O38" s="33"/>
      <c r="P38" s="42" t="s">
        <v>66</v>
      </c>
      <c r="Q38" s="4" t="s">
        <v>1</v>
      </c>
      <c r="R38" s="15">
        <v>30</v>
      </c>
      <c r="S38" s="15">
        <v>0</v>
      </c>
      <c r="T38" s="15">
        <v>0</v>
      </c>
      <c r="U38" s="15">
        <v>0</v>
      </c>
      <c r="V38" s="15">
        <v>100</v>
      </c>
      <c r="W38" s="56">
        <v>200</v>
      </c>
      <c r="X38" s="56">
        <v>100</v>
      </c>
      <c r="Y38" s="74"/>
    </row>
    <row r="39" spans="1:25" s="30" customFormat="1" ht="29.2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45" t="s">
        <v>27</v>
      </c>
      <c r="Q39" s="10" t="s">
        <v>2</v>
      </c>
      <c r="R39" s="55">
        <v>0</v>
      </c>
      <c r="S39" s="59">
        <v>0</v>
      </c>
      <c r="T39" s="59">
        <v>0</v>
      </c>
      <c r="U39" s="59">
        <v>0</v>
      </c>
      <c r="V39" s="59">
        <v>1</v>
      </c>
      <c r="W39" s="59">
        <v>2</v>
      </c>
      <c r="X39" s="59">
        <v>0</v>
      </c>
      <c r="Y39" s="74"/>
    </row>
    <row r="40" spans="1:25" s="30" customFormat="1" ht="40.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46" t="s">
        <v>68</v>
      </c>
      <c r="Q40" s="9" t="s">
        <v>2</v>
      </c>
      <c r="R40" s="55">
        <v>1</v>
      </c>
      <c r="S40" s="55">
        <v>0</v>
      </c>
      <c r="T40" s="55">
        <v>0</v>
      </c>
      <c r="U40" s="55">
        <v>0</v>
      </c>
      <c r="V40" s="55">
        <v>0</v>
      </c>
      <c r="W40" s="55">
        <v>0</v>
      </c>
      <c r="X40" s="55">
        <v>1</v>
      </c>
      <c r="Y40" s="74"/>
    </row>
    <row r="41" spans="1:25" s="30" customFormat="1" ht="45" customHeight="1" x14ac:dyDescent="0.3">
      <c r="A41" s="33">
        <v>0</v>
      </c>
      <c r="B41" s="33">
        <v>3</v>
      </c>
      <c r="C41" s="33">
        <v>1</v>
      </c>
      <c r="D41" s="33">
        <v>4</v>
      </c>
      <c r="E41" s="33">
        <v>1</v>
      </c>
      <c r="F41" s="33">
        <v>2</v>
      </c>
      <c r="G41" s="33">
        <v>99999</v>
      </c>
      <c r="H41" s="86"/>
      <c r="I41" s="86"/>
      <c r="J41" s="86"/>
      <c r="K41" s="86" t="s">
        <v>84</v>
      </c>
      <c r="L41" s="86" t="s">
        <v>85</v>
      </c>
      <c r="M41" s="86" t="s">
        <v>84</v>
      </c>
      <c r="N41" s="33" t="s">
        <v>93</v>
      </c>
      <c r="O41" s="33"/>
      <c r="P41" s="1" t="s">
        <v>67</v>
      </c>
      <c r="Q41" s="7" t="s">
        <v>1</v>
      </c>
      <c r="R41" s="70">
        <f>R43+R46+R49+R51+R53+R55</f>
        <v>94779.5</v>
      </c>
      <c r="S41" s="70">
        <f t="shared" ref="S41:X41" si="3">S43+S46+S49+S51+S53+S55</f>
        <v>92574.399999999994</v>
      </c>
      <c r="T41" s="70">
        <f t="shared" si="3"/>
        <v>96592.3</v>
      </c>
      <c r="U41" s="70">
        <f t="shared" si="3"/>
        <v>91325.3</v>
      </c>
      <c r="V41" s="70">
        <f t="shared" si="3"/>
        <v>94352.9</v>
      </c>
      <c r="W41" s="70">
        <f t="shared" si="3"/>
        <v>97679</v>
      </c>
      <c r="X41" s="70">
        <f t="shared" si="3"/>
        <v>101322.2</v>
      </c>
      <c r="Y41" s="90"/>
    </row>
    <row r="42" spans="1:25" s="30" customFormat="1" ht="43.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45" t="s">
        <v>28</v>
      </c>
      <c r="Q42" s="9" t="s">
        <v>32</v>
      </c>
      <c r="R42" s="17">
        <v>2710</v>
      </c>
      <c r="S42" s="11">
        <v>2710</v>
      </c>
      <c r="T42" s="11">
        <v>2710</v>
      </c>
      <c r="U42" s="11">
        <v>2710</v>
      </c>
      <c r="V42" s="11">
        <v>2710</v>
      </c>
      <c r="W42" s="11">
        <v>2710</v>
      </c>
      <c r="X42" s="11">
        <v>2710</v>
      </c>
      <c r="Y42" s="74"/>
    </row>
    <row r="43" spans="1:25" s="30" customFormat="1" ht="41.25" customHeight="1" x14ac:dyDescent="0.3">
      <c r="A43" s="33">
        <v>0</v>
      </c>
      <c r="B43" s="33">
        <v>3</v>
      </c>
      <c r="C43" s="33">
        <v>1</v>
      </c>
      <c r="D43" s="33">
        <v>4</v>
      </c>
      <c r="E43" s="33">
        <v>1</v>
      </c>
      <c r="F43" s="33">
        <v>2</v>
      </c>
      <c r="G43" s="33">
        <v>99999</v>
      </c>
      <c r="H43" s="86" t="s">
        <v>81</v>
      </c>
      <c r="I43" s="86" t="s">
        <v>83</v>
      </c>
      <c r="J43" s="86" t="s">
        <v>89</v>
      </c>
      <c r="K43" s="86" t="s">
        <v>84</v>
      </c>
      <c r="L43" s="86" t="s">
        <v>85</v>
      </c>
      <c r="M43" s="86" t="s">
        <v>84</v>
      </c>
      <c r="N43" s="33" t="s">
        <v>87</v>
      </c>
      <c r="O43" s="33"/>
      <c r="P43" s="45" t="s">
        <v>29</v>
      </c>
      <c r="Q43" s="10" t="s">
        <v>1</v>
      </c>
      <c r="R43" s="15">
        <v>75467.100000000006</v>
      </c>
      <c r="S43" s="15">
        <v>80533.399999999994</v>
      </c>
      <c r="T43" s="15">
        <v>84551.3</v>
      </c>
      <c r="U43" s="15">
        <v>79284.3</v>
      </c>
      <c r="V43" s="15">
        <v>81811.899999999994</v>
      </c>
      <c r="W43" s="15">
        <v>85098.6</v>
      </c>
      <c r="X43" s="15">
        <v>88516.800000000003</v>
      </c>
      <c r="Y43" s="90"/>
    </row>
    <row r="44" spans="1:25" s="30" customFormat="1" ht="32.2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46" t="s">
        <v>30</v>
      </c>
      <c r="Q44" s="9" t="s">
        <v>3</v>
      </c>
      <c r="R44" s="15">
        <v>57.5</v>
      </c>
      <c r="S44" s="15">
        <v>57.7</v>
      </c>
      <c r="T44" s="15">
        <v>57.9</v>
      </c>
      <c r="U44" s="15">
        <v>58.1</v>
      </c>
      <c r="V44" s="15">
        <v>58.3</v>
      </c>
      <c r="W44" s="15">
        <v>58.5</v>
      </c>
      <c r="X44" s="15">
        <v>58.7</v>
      </c>
      <c r="Y44" s="74"/>
    </row>
    <row r="45" spans="1:25" s="30" customFormat="1" ht="37.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46" t="s">
        <v>31</v>
      </c>
      <c r="Q45" s="9" t="s">
        <v>32</v>
      </c>
      <c r="R45" s="14">
        <v>110</v>
      </c>
      <c r="S45" s="14">
        <v>110</v>
      </c>
      <c r="T45" s="14">
        <v>110</v>
      </c>
      <c r="U45" s="14">
        <v>110</v>
      </c>
      <c r="V45" s="14">
        <v>110</v>
      </c>
      <c r="W45" s="14">
        <v>110</v>
      </c>
      <c r="X45" s="14">
        <v>110</v>
      </c>
      <c r="Y45" s="74"/>
    </row>
    <row r="46" spans="1:25" s="30" customFormat="1" ht="42.75" customHeight="1" x14ac:dyDescent="0.3">
      <c r="A46" s="33">
        <v>0</v>
      </c>
      <c r="B46" s="33">
        <v>3</v>
      </c>
      <c r="C46" s="33">
        <v>1</v>
      </c>
      <c r="D46" s="33">
        <v>4</v>
      </c>
      <c r="E46" s="33">
        <v>1</v>
      </c>
      <c r="F46" s="33">
        <v>2</v>
      </c>
      <c r="G46" s="33">
        <v>99999</v>
      </c>
      <c r="H46" s="86" t="s">
        <v>81</v>
      </c>
      <c r="I46" s="86" t="s">
        <v>83</v>
      </c>
      <c r="J46" s="86" t="s">
        <v>88</v>
      </c>
      <c r="K46" s="86" t="s">
        <v>84</v>
      </c>
      <c r="L46" s="86" t="s">
        <v>85</v>
      </c>
      <c r="M46" s="86" t="s">
        <v>84</v>
      </c>
      <c r="N46" s="33" t="s">
        <v>87</v>
      </c>
      <c r="O46" s="33"/>
      <c r="P46" s="75" t="s">
        <v>76</v>
      </c>
      <c r="Q46" s="8" t="s">
        <v>1</v>
      </c>
      <c r="R46" s="16">
        <v>4012.9</v>
      </c>
      <c r="S46" s="12">
        <v>4737.7</v>
      </c>
      <c r="T46" s="12">
        <v>4737.7</v>
      </c>
      <c r="U46" s="12">
        <v>4737.7</v>
      </c>
      <c r="V46" s="12">
        <v>4737.7</v>
      </c>
      <c r="W46" s="12">
        <v>4737.7</v>
      </c>
      <c r="X46" s="12">
        <v>4737.7</v>
      </c>
      <c r="Y46" s="90"/>
    </row>
    <row r="47" spans="1:25" s="30" customFormat="1" ht="4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45" t="s">
        <v>33</v>
      </c>
      <c r="Q47" s="10" t="s">
        <v>2</v>
      </c>
      <c r="R47" s="54">
        <v>20</v>
      </c>
      <c r="S47" s="54">
        <v>20</v>
      </c>
      <c r="T47" s="54">
        <v>20</v>
      </c>
      <c r="U47" s="54">
        <v>20</v>
      </c>
      <c r="V47" s="54">
        <v>20</v>
      </c>
      <c r="W47" s="54">
        <v>20</v>
      </c>
      <c r="X47" s="54">
        <v>20</v>
      </c>
      <c r="Y47" s="84"/>
    </row>
    <row r="48" spans="1:25" s="30" customFormat="1" ht="38.2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45" t="s">
        <v>34</v>
      </c>
      <c r="Q48" s="10" t="s">
        <v>2</v>
      </c>
      <c r="R48" s="54">
        <v>55</v>
      </c>
      <c r="S48" s="54">
        <v>55</v>
      </c>
      <c r="T48" s="54">
        <v>55</v>
      </c>
      <c r="U48" s="54">
        <v>55</v>
      </c>
      <c r="V48" s="54">
        <v>55</v>
      </c>
      <c r="W48" s="54">
        <v>55</v>
      </c>
      <c r="X48" s="54">
        <v>55</v>
      </c>
      <c r="Y48" s="84"/>
    </row>
    <row r="49" spans="1:25" s="30" customFormat="1" ht="43.5" customHeight="1" x14ac:dyDescent="0.3">
      <c r="A49" s="33">
        <v>0</v>
      </c>
      <c r="B49" s="33">
        <v>3</v>
      </c>
      <c r="C49" s="33">
        <v>1</v>
      </c>
      <c r="D49" s="33">
        <v>4</v>
      </c>
      <c r="E49" s="33">
        <v>1</v>
      </c>
      <c r="F49" s="33">
        <v>2</v>
      </c>
      <c r="G49" s="33" t="s">
        <v>91</v>
      </c>
      <c r="H49" s="86" t="s">
        <v>81</v>
      </c>
      <c r="I49" s="86" t="s">
        <v>83</v>
      </c>
      <c r="J49" s="86" t="s">
        <v>90</v>
      </c>
      <c r="K49" s="86" t="s">
        <v>84</v>
      </c>
      <c r="L49" s="86" t="s">
        <v>85</v>
      </c>
      <c r="M49" s="86" t="s">
        <v>84</v>
      </c>
      <c r="N49" s="33" t="s">
        <v>92</v>
      </c>
      <c r="O49" s="33"/>
      <c r="P49" s="75" t="s">
        <v>79</v>
      </c>
      <c r="Q49" s="8" t="s">
        <v>1</v>
      </c>
      <c r="R49" s="15">
        <v>7129.3</v>
      </c>
      <c r="S49" s="15">
        <v>7129.3</v>
      </c>
      <c r="T49" s="15">
        <v>7129.3</v>
      </c>
      <c r="U49" s="15">
        <v>7129.3</v>
      </c>
      <c r="V49" s="15">
        <v>7129.3</v>
      </c>
      <c r="W49" s="15">
        <v>7129.3</v>
      </c>
      <c r="X49" s="15">
        <v>7129.3</v>
      </c>
      <c r="Y49" s="90"/>
    </row>
    <row r="50" spans="1:25" s="30" customFormat="1" ht="30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45" t="s">
        <v>37</v>
      </c>
      <c r="Q50" s="9" t="s">
        <v>32</v>
      </c>
      <c r="R50" s="54">
        <v>40</v>
      </c>
      <c r="S50" s="54">
        <v>40</v>
      </c>
      <c r="T50" s="54">
        <v>40</v>
      </c>
      <c r="U50" s="54">
        <v>40</v>
      </c>
      <c r="V50" s="54">
        <v>40</v>
      </c>
      <c r="W50" s="54">
        <v>40</v>
      </c>
      <c r="X50" s="54">
        <v>40</v>
      </c>
      <c r="Y50" s="74"/>
    </row>
    <row r="51" spans="1:25" s="30" customFormat="1" ht="42.75" customHeight="1" x14ac:dyDescent="0.3">
      <c r="A51" s="33">
        <v>0</v>
      </c>
      <c r="B51" s="33">
        <v>3</v>
      </c>
      <c r="C51" s="33">
        <v>1</v>
      </c>
      <c r="D51" s="33">
        <v>4</v>
      </c>
      <c r="E51" s="33">
        <v>1</v>
      </c>
      <c r="F51" s="33">
        <v>2</v>
      </c>
      <c r="G51" s="33">
        <v>99999</v>
      </c>
      <c r="H51" s="86" t="s">
        <v>81</v>
      </c>
      <c r="I51" s="86" t="s">
        <v>83</v>
      </c>
      <c r="J51" s="86" t="s">
        <v>94</v>
      </c>
      <c r="K51" s="86" t="s">
        <v>84</v>
      </c>
      <c r="L51" s="86" t="s">
        <v>85</v>
      </c>
      <c r="M51" s="86" t="s">
        <v>84</v>
      </c>
      <c r="N51" s="33" t="s">
        <v>87</v>
      </c>
      <c r="O51" s="33"/>
      <c r="P51" s="47" t="s">
        <v>70</v>
      </c>
      <c r="Q51" s="8" t="s">
        <v>1</v>
      </c>
      <c r="R51" s="15">
        <v>6996.2</v>
      </c>
      <c r="S51" s="15">
        <v>0</v>
      </c>
      <c r="T51" s="15">
        <v>0</v>
      </c>
      <c r="U51" s="15">
        <v>0</v>
      </c>
      <c r="V51" s="15">
        <v>500</v>
      </c>
      <c r="W51" s="15">
        <v>0</v>
      </c>
      <c r="X51" s="15">
        <v>764.4</v>
      </c>
      <c r="Y51" s="90"/>
    </row>
    <row r="52" spans="1:25" s="30" customFormat="1" ht="59.2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45" t="s">
        <v>35</v>
      </c>
      <c r="Q52" s="10" t="s">
        <v>2</v>
      </c>
      <c r="R52" s="14">
        <v>1</v>
      </c>
      <c r="S52" s="14">
        <v>0</v>
      </c>
      <c r="T52" s="14">
        <v>0</v>
      </c>
      <c r="U52" s="14">
        <v>0</v>
      </c>
      <c r="V52" s="14">
        <v>2</v>
      </c>
      <c r="W52" s="14">
        <v>0</v>
      </c>
      <c r="X52" s="14">
        <v>1</v>
      </c>
      <c r="Y52" s="74"/>
    </row>
    <row r="53" spans="1:25" s="30" customFormat="1" ht="42" customHeight="1" x14ac:dyDescent="0.3">
      <c r="A53" s="33">
        <v>0</v>
      </c>
      <c r="B53" s="33">
        <v>3</v>
      </c>
      <c r="C53" s="33">
        <v>1</v>
      </c>
      <c r="D53" s="33">
        <v>4</v>
      </c>
      <c r="E53" s="33">
        <v>1</v>
      </c>
      <c r="F53" s="33">
        <v>2</v>
      </c>
      <c r="G53" s="33">
        <v>99999</v>
      </c>
      <c r="H53" s="86" t="s">
        <v>81</v>
      </c>
      <c r="I53" s="86" t="s">
        <v>83</v>
      </c>
      <c r="J53" s="86" t="s">
        <v>95</v>
      </c>
      <c r="K53" s="86" t="s">
        <v>84</v>
      </c>
      <c r="L53" s="86" t="s">
        <v>85</v>
      </c>
      <c r="M53" s="86" t="s">
        <v>84</v>
      </c>
      <c r="N53" s="33" t="s">
        <v>87</v>
      </c>
      <c r="O53" s="33"/>
      <c r="P53" s="47" t="s">
        <v>71</v>
      </c>
      <c r="Q53" s="8" t="s">
        <v>1</v>
      </c>
      <c r="R53" s="15">
        <v>62</v>
      </c>
      <c r="S53" s="15">
        <v>0</v>
      </c>
      <c r="T53" s="15">
        <v>0</v>
      </c>
      <c r="U53" s="15">
        <v>0</v>
      </c>
      <c r="V53" s="15">
        <v>0</v>
      </c>
      <c r="W53" s="15">
        <v>539.4</v>
      </c>
      <c r="X53" s="15">
        <v>0</v>
      </c>
      <c r="Y53" s="90"/>
    </row>
    <row r="54" spans="1:25" s="30" customFormat="1" ht="47.2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45" t="s">
        <v>36</v>
      </c>
      <c r="Q54" s="10" t="s">
        <v>2</v>
      </c>
      <c r="R54" s="14">
        <v>1</v>
      </c>
      <c r="S54" s="14">
        <v>0</v>
      </c>
      <c r="T54" s="14">
        <v>0</v>
      </c>
      <c r="U54" s="14">
        <v>0</v>
      </c>
      <c r="V54" s="14">
        <v>0</v>
      </c>
      <c r="W54" s="14">
        <v>2</v>
      </c>
      <c r="X54" s="14">
        <v>0</v>
      </c>
      <c r="Y54" s="74"/>
    </row>
    <row r="55" spans="1:25" s="30" customFormat="1" ht="60" customHeight="1" x14ac:dyDescent="0.3">
      <c r="A55" s="33">
        <v>0</v>
      </c>
      <c r="B55" s="33">
        <v>3</v>
      </c>
      <c r="C55" s="33">
        <v>1</v>
      </c>
      <c r="D55" s="33">
        <v>4</v>
      </c>
      <c r="E55" s="33">
        <v>1</v>
      </c>
      <c r="F55" s="33">
        <v>2</v>
      </c>
      <c r="G55" s="33" t="s">
        <v>96</v>
      </c>
      <c r="H55" s="86" t="s">
        <v>81</v>
      </c>
      <c r="I55" s="86" t="s">
        <v>83</v>
      </c>
      <c r="J55" s="86" t="s">
        <v>98</v>
      </c>
      <c r="K55" s="86" t="s">
        <v>84</v>
      </c>
      <c r="L55" s="86" t="s">
        <v>85</v>
      </c>
      <c r="M55" s="86" t="s">
        <v>84</v>
      </c>
      <c r="N55" s="33" t="s">
        <v>97</v>
      </c>
      <c r="O55" s="33"/>
      <c r="P55" s="77" t="s">
        <v>78</v>
      </c>
      <c r="Q55" s="78" t="s">
        <v>1</v>
      </c>
      <c r="R55" s="15">
        <v>1112</v>
      </c>
      <c r="S55" s="15">
        <v>174</v>
      </c>
      <c r="T55" s="15">
        <v>174</v>
      </c>
      <c r="U55" s="15">
        <v>174</v>
      </c>
      <c r="V55" s="15">
        <v>174</v>
      </c>
      <c r="W55" s="15">
        <v>174</v>
      </c>
      <c r="X55" s="15">
        <v>174</v>
      </c>
      <c r="Y55" s="92"/>
    </row>
    <row r="56" spans="1:25" s="30" customFormat="1" ht="4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45" t="s">
        <v>46</v>
      </c>
      <c r="Q56" s="10" t="s">
        <v>2</v>
      </c>
      <c r="R56" s="14">
        <v>1</v>
      </c>
      <c r="S56" s="14">
        <v>2</v>
      </c>
      <c r="T56" s="14">
        <v>2</v>
      </c>
      <c r="U56" s="14">
        <v>2</v>
      </c>
      <c r="V56" s="14">
        <v>2</v>
      </c>
      <c r="W56" s="14">
        <v>2</v>
      </c>
      <c r="X56" s="14">
        <v>2</v>
      </c>
      <c r="Y56" s="74"/>
    </row>
    <row r="57" spans="1:25" s="30" customFormat="1" ht="42.75" customHeight="1" x14ac:dyDescent="0.3">
      <c r="A57" s="33">
        <v>0</v>
      </c>
      <c r="B57" s="33">
        <v>3</v>
      </c>
      <c r="C57" s="33">
        <v>2</v>
      </c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94" t="s">
        <v>110</v>
      </c>
      <c r="Q57" s="91" t="s">
        <v>1</v>
      </c>
      <c r="R57" s="73">
        <f>R59+R65</f>
        <v>34825.9</v>
      </c>
      <c r="S57" s="73">
        <f t="shared" ref="S57:X57" si="4">S59+S65</f>
        <v>30275.500000000004</v>
      </c>
      <c r="T57" s="73">
        <f t="shared" si="4"/>
        <v>29757.4</v>
      </c>
      <c r="U57" s="73">
        <f t="shared" si="4"/>
        <v>28800</v>
      </c>
      <c r="V57" s="73">
        <f t="shared" si="4"/>
        <v>30157.4</v>
      </c>
      <c r="W57" s="73">
        <f t="shared" si="4"/>
        <v>31415.7</v>
      </c>
      <c r="X57" s="73">
        <f t="shared" si="4"/>
        <v>32764.3</v>
      </c>
      <c r="Y57" s="90"/>
    </row>
    <row r="58" spans="1:25" s="30" customFormat="1" ht="85.5" customHeight="1" x14ac:dyDescent="0.3">
      <c r="A58" s="33">
        <v>0</v>
      </c>
      <c r="B58" s="33">
        <v>3</v>
      </c>
      <c r="C58" s="33">
        <v>2</v>
      </c>
      <c r="D58" s="33">
        <v>2</v>
      </c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87" t="s">
        <v>108</v>
      </c>
      <c r="Q58" s="91" t="s">
        <v>1</v>
      </c>
      <c r="R58" s="73">
        <f>R59</f>
        <v>10414.9</v>
      </c>
      <c r="S58" s="73">
        <f t="shared" ref="S58:X58" si="5">S59</f>
        <v>3263.4</v>
      </c>
      <c r="T58" s="73">
        <f t="shared" si="5"/>
        <v>3400</v>
      </c>
      <c r="U58" s="73">
        <f t="shared" si="5"/>
        <v>3300</v>
      </c>
      <c r="V58" s="73">
        <f t="shared" si="5"/>
        <v>3400</v>
      </c>
      <c r="W58" s="73">
        <f t="shared" si="5"/>
        <v>3400</v>
      </c>
      <c r="X58" s="73">
        <f t="shared" si="5"/>
        <v>3400</v>
      </c>
      <c r="Y58" s="88"/>
    </row>
    <row r="59" spans="1:25" s="30" customFormat="1" ht="39" customHeight="1" x14ac:dyDescent="0.3">
      <c r="A59" s="33">
        <v>0</v>
      </c>
      <c r="B59" s="33">
        <v>3</v>
      </c>
      <c r="C59" s="33">
        <v>2</v>
      </c>
      <c r="D59" s="33">
        <v>2</v>
      </c>
      <c r="E59" s="33">
        <v>2</v>
      </c>
      <c r="F59" s="33">
        <v>1</v>
      </c>
      <c r="G59" s="33" t="s">
        <v>100</v>
      </c>
      <c r="H59" s="33"/>
      <c r="I59" s="33"/>
      <c r="J59" s="33"/>
      <c r="K59" s="33">
        <v>0</v>
      </c>
      <c r="L59" s="33">
        <v>1</v>
      </c>
      <c r="M59" s="33">
        <v>0</v>
      </c>
      <c r="N59" s="33" t="s">
        <v>99</v>
      </c>
      <c r="O59" s="33"/>
      <c r="P59" s="52" t="s">
        <v>112</v>
      </c>
      <c r="Q59" s="91" t="s">
        <v>1</v>
      </c>
      <c r="R59" s="73">
        <f t="shared" ref="R59:X59" si="6">R62</f>
        <v>10414.9</v>
      </c>
      <c r="S59" s="73">
        <f t="shared" si="6"/>
        <v>3263.4</v>
      </c>
      <c r="T59" s="73">
        <f t="shared" si="6"/>
        <v>3400</v>
      </c>
      <c r="U59" s="73">
        <f t="shared" si="6"/>
        <v>3300</v>
      </c>
      <c r="V59" s="73">
        <f t="shared" si="6"/>
        <v>3400</v>
      </c>
      <c r="W59" s="73">
        <f t="shared" si="6"/>
        <v>3400</v>
      </c>
      <c r="X59" s="73">
        <f t="shared" si="6"/>
        <v>3400</v>
      </c>
      <c r="Y59" s="95"/>
    </row>
    <row r="60" spans="1:25" s="30" customFormat="1" ht="44.2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46" t="s">
        <v>44</v>
      </c>
      <c r="Q60" s="9" t="s">
        <v>42</v>
      </c>
      <c r="R60" s="53">
        <v>43</v>
      </c>
      <c r="S60" s="53">
        <v>40</v>
      </c>
      <c r="T60" s="53">
        <v>40</v>
      </c>
      <c r="U60" s="53">
        <v>40</v>
      </c>
      <c r="V60" s="53">
        <v>40</v>
      </c>
      <c r="W60" s="53">
        <v>40</v>
      </c>
      <c r="X60" s="53">
        <v>40</v>
      </c>
      <c r="Y60" s="74"/>
    </row>
    <row r="61" spans="1:25" s="30" customFormat="1" ht="26.2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42" t="s">
        <v>43</v>
      </c>
      <c r="Q61" s="9" t="s">
        <v>42</v>
      </c>
      <c r="R61" s="53">
        <v>7</v>
      </c>
      <c r="S61" s="53">
        <v>3</v>
      </c>
      <c r="T61" s="53">
        <v>3</v>
      </c>
      <c r="U61" s="53">
        <v>3</v>
      </c>
      <c r="V61" s="53">
        <v>3</v>
      </c>
      <c r="W61" s="53">
        <v>3</v>
      </c>
      <c r="X61" s="53">
        <v>3</v>
      </c>
      <c r="Y61" s="74"/>
    </row>
    <row r="62" spans="1:25" s="30" customFormat="1" ht="43.5" customHeight="1" x14ac:dyDescent="0.3">
      <c r="A62" s="33">
        <v>0</v>
      </c>
      <c r="B62" s="33">
        <v>3</v>
      </c>
      <c r="C62" s="33">
        <v>2</v>
      </c>
      <c r="D62" s="33">
        <v>2</v>
      </c>
      <c r="E62" s="33">
        <v>2</v>
      </c>
      <c r="F62" s="33">
        <v>1</v>
      </c>
      <c r="G62" s="33" t="s">
        <v>100</v>
      </c>
      <c r="H62" s="86" t="s">
        <v>81</v>
      </c>
      <c r="I62" s="86" t="s">
        <v>82</v>
      </c>
      <c r="J62" s="86" t="s">
        <v>98</v>
      </c>
      <c r="K62" s="33">
        <v>0</v>
      </c>
      <c r="L62" s="33">
        <v>1</v>
      </c>
      <c r="M62" s="33">
        <v>0</v>
      </c>
      <c r="N62" s="33" t="s">
        <v>99</v>
      </c>
      <c r="O62" s="33"/>
      <c r="P62" s="76" t="s">
        <v>102</v>
      </c>
      <c r="Q62" s="8" t="s">
        <v>1</v>
      </c>
      <c r="R62" s="79">
        <v>10414.9</v>
      </c>
      <c r="S62" s="79">
        <v>3263.4</v>
      </c>
      <c r="T62" s="79">
        <v>3400</v>
      </c>
      <c r="U62" s="79">
        <v>3300</v>
      </c>
      <c r="V62" s="79">
        <v>3400</v>
      </c>
      <c r="W62" s="79">
        <v>3400</v>
      </c>
      <c r="X62" s="79">
        <v>3400</v>
      </c>
      <c r="Y62" s="85"/>
    </row>
    <row r="63" spans="1:25" s="30" customFormat="1" ht="41.2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45" t="s">
        <v>80</v>
      </c>
      <c r="Q63" s="10" t="s">
        <v>2</v>
      </c>
      <c r="R63" s="14">
        <v>7</v>
      </c>
      <c r="S63" s="14">
        <v>3</v>
      </c>
      <c r="T63" s="14">
        <v>3</v>
      </c>
      <c r="U63" s="14">
        <v>3</v>
      </c>
      <c r="V63" s="14">
        <v>3</v>
      </c>
      <c r="W63" s="14">
        <v>3</v>
      </c>
      <c r="X63" s="14">
        <v>3</v>
      </c>
      <c r="Y63" s="74"/>
    </row>
    <row r="64" spans="1:25" s="30" customFormat="1" ht="42" customHeight="1" x14ac:dyDescent="0.3">
      <c r="A64" s="33">
        <v>0</v>
      </c>
      <c r="B64" s="33">
        <v>3</v>
      </c>
      <c r="C64" s="33">
        <v>2</v>
      </c>
      <c r="D64" s="33">
        <v>4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45" t="s">
        <v>77</v>
      </c>
      <c r="Q64" s="8"/>
      <c r="R64" s="14"/>
      <c r="S64" s="14"/>
      <c r="T64" s="14"/>
      <c r="U64" s="14"/>
      <c r="V64" s="14"/>
      <c r="W64" s="14"/>
      <c r="X64" s="14"/>
      <c r="Y64" s="74"/>
    </row>
    <row r="65" spans="1:25" s="30" customFormat="1" ht="38.25" customHeight="1" x14ac:dyDescent="0.3">
      <c r="A65" s="33">
        <v>0</v>
      </c>
      <c r="B65" s="33">
        <v>3</v>
      </c>
      <c r="C65" s="33">
        <v>2</v>
      </c>
      <c r="D65" s="33">
        <v>4</v>
      </c>
      <c r="E65" s="33">
        <v>2</v>
      </c>
      <c r="F65" s="33">
        <v>2</v>
      </c>
      <c r="G65" s="33">
        <v>99999</v>
      </c>
      <c r="H65" s="33"/>
      <c r="I65" s="33"/>
      <c r="J65" s="33"/>
      <c r="K65" s="33">
        <v>0</v>
      </c>
      <c r="L65" s="33">
        <v>1</v>
      </c>
      <c r="M65" s="33">
        <v>0</v>
      </c>
      <c r="N65" s="33" t="s">
        <v>101</v>
      </c>
      <c r="O65" s="33"/>
      <c r="P65" s="1" t="s">
        <v>111</v>
      </c>
      <c r="Q65" s="51" t="s">
        <v>1</v>
      </c>
      <c r="R65" s="73">
        <f>R67+R70+R75+R77+R79</f>
        <v>24411</v>
      </c>
      <c r="S65" s="73">
        <f t="shared" ref="S65:X65" si="7">S67+S70+S75+S77+S79</f>
        <v>27012.100000000002</v>
      </c>
      <c r="T65" s="73">
        <f t="shared" si="7"/>
        <v>26357.4</v>
      </c>
      <c r="U65" s="73">
        <f t="shared" si="7"/>
        <v>25500</v>
      </c>
      <c r="V65" s="73">
        <f t="shared" si="7"/>
        <v>26757.4</v>
      </c>
      <c r="W65" s="73">
        <f t="shared" si="7"/>
        <v>28015.7</v>
      </c>
      <c r="X65" s="73">
        <f t="shared" si="7"/>
        <v>29364.3</v>
      </c>
      <c r="Y65" s="90"/>
    </row>
    <row r="66" spans="1:25" s="30" customFormat="1" ht="4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42" t="s">
        <v>62</v>
      </c>
      <c r="Q66" s="10" t="s">
        <v>63</v>
      </c>
      <c r="R66" s="16" t="s">
        <v>55</v>
      </c>
      <c r="S66" s="16">
        <f>S69+S72</f>
        <v>69.5</v>
      </c>
      <c r="T66" s="16">
        <f t="shared" ref="T66:X66" si="8">T69+T72</f>
        <v>69.5</v>
      </c>
      <c r="U66" s="16">
        <f t="shared" si="8"/>
        <v>69.5</v>
      </c>
      <c r="V66" s="16">
        <f t="shared" si="8"/>
        <v>69.5</v>
      </c>
      <c r="W66" s="16">
        <f t="shared" si="8"/>
        <v>69.5</v>
      </c>
      <c r="X66" s="16">
        <f t="shared" si="8"/>
        <v>69.5</v>
      </c>
      <c r="Y66" s="74"/>
    </row>
    <row r="67" spans="1:25" s="30" customFormat="1" ht="40.5" customHeight="1" x14ac:dyDescent="0.3">
      <c r="A67" s="33">
        <v>0</v>
      </c>
      <c r="B67" s="33">
        <v>3</v>
      </c>
      <c r="C67" s="33">
        <v>2</v>
      </c>
      <c r="D67" s="33">
        <v>4</v>
      </c>
      <c r="E67" s="33">
        <v>2</v>
      </c>
      <c r="F67" s="33">
        <v>2</v>
      </c>
      <c r="G67" s="33">
        <v>99999</v>
      </c>
      <c r="H67" s="86" t="s">
        <v>81</v>
      </c>
      <c r="I67" s="86" t="s">
        <v>82</v>
      </c>
      <c r="J67" s="86" t="s">
        <v>83</v>
      </c>
      <c r="K67" s="33">
        <v>0</v>
      </c>
      <c r="L67" s="33">
        <v>1</v>
      </c>
      <c r="M67" s="33">
        <v>0</v>
      </c>
      <c r="N67" s="33" t="s">
        <v>101</v>
      </c>
      <c r="O67" s="33"/>
      <c r="P67" s="42" t="s">
        <v>45</v>
      </c>
      <c r="Q67" s="8" t="s">
        <v>1</v>
      </c>
      <c r="R67" s="16">
        <v>1000</v>
      </c>
      <c r="S67" s="16">
        <v>1000</v>
      </c>
      <c r="T67" s="16">
        <v>1250</v>
      </c>
      <c r="U67" s="16">
        <v>1000</v>
      </c>
      <c r="V67" s="16">
        <v>1250</v>
      </c>
      <c r="W67" s="16">
        <v>1500</v>
      </c>
      <c r="X67" s="16">
        <v>1800</v>
      </c>
      <c r="Y67" s="93"/>
    </row>
    <row r="68" spans="1:25" s="30" customFormat="1" ht="26.2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45" t="s">
        <v>38</v>
      </c>
      <c r="Q68" s="10" t="s">
        <v>2</v>
      </c>
      <c r="R68" s="17">
        <v>38</v>
      </c>
      <c r="S68" s="17">
        <v>40</v>
      </c>
      <c r="T68" s="17">
        <v>40</v>
      </c>
      <c r="U68" s="17">
        <v>40</v>
      </c>
      <c r="V68" s="17">
        <v>40</v>
      </c>
      <c r="W68" s="17">
        <v>45</v>
      </c>
      <c r="X68" s="17">
        <v>50</v>
      </c>
      <c r="Y68" s="74"/>
    </row>
    <row r="69" spans="1:25" s="30" customFormat="1" ht="27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45" t="s">
        <v>51</v>
      </c>
      <c r="Q69" s="8" t="s">
        <v>63</v>
      </c>
      <c r="R69" s="16">
        <v>50</v>
      </c>
      <c r="S69" s="16">
        <v>54.5</v>
      </c>
      <c r="T69" s="16">
        <v>54.5</v>
      </c>
      <c r="U69" s="16">
        <v>54.5</v>
      </c>
      <c r="V69" s="16">
        <v>54.5</v>
      </c>
      <c r="W69" s="16">
        <v>54.5</v>
      </c>
      <c r="X69" s="16">
        <v>54.5</v>
      </c>
      <c r="Y69" s="74"/>
    </row>
    <row r="70" spans="1:25" s="30" customFormat="1" ht="27.75" customHeight="1" x14ac:dyDescent="0.3">
      <c r="A70" s="33">
        <v>0</v>
      </c>
      <c r="B70" s="33">
        <v>3</v>
      </c>
      <c r="C70" s="33">
        <v>2</v>
      </c>
      <c r="D70" s="33">
        <v>4</v>
      </c>
      <c r="E70" s="33">
        <v>2</v>
      </c>
      <c r="F70" s="33">
        <v>2</v>
      </c>
      <c r="G70" s="33">
        <v>99999</v>
      </c>
      <c r="H70" s="86" t="s">
        <v>81</v>
      </c>
      <c r="I70" s="86" t="s">
        <v>82</v>
      </c>
      <c r="J70" s="86" t="s">
        <v>81</v>
      </c>
      <c r="K70" s="33">
        <v>0</v>
      </c>
      <c r="L70" s="33">
        <v>1</v>
      </c>
      <c r="M70" s="33">
        <v>0</v>
      </c>
      <c r="N70" s="33" t="s">
        <v>101</v>
      </c>
      <c r="O70" s="33"/>
      <c r="P70" s="42" t="s">
        <v>47</v>
      </c>
      <c r="Q70" s="8" t="s">
        <v>1</v>
      </c>
      <c r="R70" s="16">
        <v>23411</v>
      </c>
      <c r="S70" s="16">
        <v>25107.4</v>
      </c>
      <c r="T70" s="16">
        <v>25107.4</v>
      </c>
      <c r="U70" s="16">
        <v>24500</v>
      </c>
      <c r="V70" s="16">
        <v>25207.4</v>
      </c>
      <c r="W70" s="16">
        <v>26215.7</v>
      </c>
      <c r="X70" s="16">
        <v>27264.3</v>
      </c>
      <c r="Y70" s="90"/>
    </row>
    <row r="71" spans="1:25" s="30" customFormat="1" ht="27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45" t="s">
        <v>39</v>
      </c>
      <c r="Q71" s="10" t="s">
        <v>2</v>
      </c>
      <c r="R71" s="55">
        <v>235</v>
      </c>
      <c r="S71" s="55">
        <v>235</v>
      </c>
      <c r="T71" s="55">
        <v>235</v>
      </c>
      <c r="U71" s="55">
        <v>235</v>
      </c>
      <c r="V71" s="55">
        <v>235</v>
      </c>
      <c r="W71" s="55">
        <v>235</v>
      </c>
      <c r="X71" s="55">
        <v>235</v>
      </c>
      <c r="Y71" s="74"/>
    </row>
    <row r="72" spans="1:25" s="30" customFormat="1" ht="28.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45" t="s">
        <v>64</v>
      </c>
      <c r="Q72" s="10" t="s">
        <v>63</v>
      </c>
      <c r="R72" s="72">
        <v>15</v>
      </c>
      <c r="S72" s="72">
        <v>15</v>
      </c>
      <c r="T72" s="72">
        <v>15</v>
      </c>
      <c r="U72" s="72">
        <v>15</v>
      </c>
      <c r="V72" s="72">
        <v>15</v>
      </c>
      <c r="W72" s="72">
        <v>15</v>
      </c>
      <c r="X72" s="72">
        <v>15</v>
      </c>
      <c r="Y72" s="74"/>
    </row>
    <row r="73" spans="1:25" s="30" customFormat="1" ht="28.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45" t="s">
        <v>65</v>
      </c>
      <c r="Q73" s="10" t="s">
        <v>2</v>
      </c>
      <c r="R73" s="55">
        <v>700</v>
      </c>
      <c r="S73" s="55">
        <v>700</v>
      </c>
      <c r="T73" s="55">
        <v>700</v>
      </c>
      <c r="U73" s="55">
        <v>700</v>
      </c>
      <c r="V73" s="55">
        <v>700</v>
      </c>
      <c r="W73" s="55">
        <v>700</v>
      </c>
      <c r="X73" s="55">
        <v>700</v>
      </c>
      <c r="Y73" s="74"/>
    </row>
    <row r="74" spans="1:25" s="30" customFormat="1" ht="27.75" customHeight="1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45" t="s">
        <v>69</v>
      </c>
      <c r="Q74" s="10" t="s">
        <v>32</v>
      </c>
      <c r="R74" s="55">
        <v>1500</v>
      </c>
      <c r="S74" s="17">
        <v>1500</v>
      </c>
      <c r="T74" s="17">
        <v>1500</v>
      </c>
      <c r="U74" s="17">
        <v>1500</v>
      </c>
      <c r="V74" s="17">
        <v>1500</v>
      </c>
      <c r="W74" s="17">
        <v>1500</v>
      </c>
      <c r="X74" s="17">
        <v>1500</v>
      </c>
      <c r="Y74" s="74"/>
    </row>
    <row r="75" spans="1:25" s="30" customFormat="1" ht="27" customHeight="1" x14ac:dyDescent="0.3">
      <c r="A75" s="33">
        <v>0</v>
      </c>
      <c r="B75" s="33">
        <v>3</v>
      </c>
      <c r="C75" s="33">
        <v>2</v>
      </c>
      <c r="D75" s="33">
        <v>4</v>
      </c>
      <c r="E75" s="33">
        <v>2</v>
      </c>
      <c r="F75" s="33">
        <v>2</v>
      </c>
      <c r="G75" s="33">
        <v>99999</v>
      </c>
      <c r="H75" s="86" t="s">
        <v>81</v>
      </c>
      <c r="I75" s="86" t="s">
        <v>82</v>
      </c>
      <c r="J75" s="86" t="s">
        <v>89</v>
      </c>
      <c r="K75" s="33">
        <v>0</v>
      </c>
      <c r="L75" s="33">
        <v>1</v>
      </c>
      <c r="M75" s="33">
        <v>0</v>
      </c>
      <c r="N75" s="33" t="s">
        <v>101</v>
      </c>
      <c r="O75" s="33"/>
      <c r="P75" s="42" t="s">
        <v>103</v>
      </c>
      <c r="Q75" s="8" t="s">
        <v>1</v>
      </c>
      <c r="R75" s="16">
        <v>0</v>
      </c>
      <c r="S75" s="16">
        <v>904.7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90"/>
    </row>
    <row r="76" spans="1:25" s="30" customFormat="1" ht="30" customHeight="1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45" t="s">
        <v>48</v>
      </c>
      <c r="Q76" s="10" t="s">
        <v>2</v>
      </c>
      <c r="R76" s="55">
        <v>0</v>
      </c>
      <c r="S76" s="55">
        <v>1</v>
      </c>
      <c r="T76" s="55">
        <v>0</v>
      </c>
      <c r="U76" s="55">
        <v>0</v>
      </c>
      <c r="V76" s="55">
        <v>0</v>
      </c>
      <c r="W76" s="55">
        <v>0</v>
      </c>
      <c r="X76" s="55">
        <v>0</v>
      </c>
      <c r="Y76" s="74"/>
    </row>
    <row r="77" spans="1:25" s="30" customFormat="1" ht="31.5" customHeight="1" x14ac:dyDescent="0.3">
      <c r="A77" s="33">
        <v>0</v>
      </c>
      <c r="B77" s="33">
        <v>3</v>
      </c>
      <c r="C77" s="33">
        <v>2</v>
      </c>
      <c r="D77" s="33">
        <v>4</v>
      </c>
      <c r="E77" s="33">
        <v>2</v>
      </c>
      <c r="F77" s="33">
        <v>2</v>
      </c>
      <c r="G77" s="33">
        <v>99999</v>
      </c>
      <c r="H77" s="86" t="s">
        <v>81</v>
      </c>
      <c r="I77" s="86" t="s">
        <v>82</v>
      </c>
      <c r="J77" s="86" t="s">
        <v>88</v>
      </c>
      <c r="K77" s="33">
        <v>0</v>
      </c>
      <c r="L77" s="33">
        <v>1</v>
      </c>
      <c r="M77" s="33">
        <v>0</v>
      </c>
      <c r="N77" s="33" t="s">
        <v>101</v>
      </c>
      <c r="O77" s="33"/>
      <c r="P77" s="42" t="s">
        <v>49</v>
      </c>
      <c r="Q77" s="8" t="s">
        <v>1</v>
      </c>
      <c r="R77" s="16">
        <v>0</v>
      </c>
      <c r="S77" s="16">
        <v>0</v>
      </c>
      <c r="T77" s="16">
        <v>0</v>
      </c>
      <c r="U77" s="16">
        <v>0</v>
      </c>
      <c r="V77" s="16">
        <v>300</v>
      </c>
      <c r="W77" s="16">
        <v>0</v>
      </c>
      <c r="X77" s="16">
        <v>300</v>
      </c>
      <c r="Y77" s="74"/>
    </row>
    <row r="78" spans="1:25" s="30" customFormat="1" ht="31.5" customHeight="1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45" t="s">
        <v>40</v>
      </c>
      <c r="Q78" s="10" t="s">
        <v>2</v>
      </c>
      <c r="R78" s="14">
        <v>0</v>
      </c>
      <c r="S78" s="14">
        <v>0</v>
      </c>
      <c r="T78" s="14">
        <v>0</v>
      </c>
      <c r="U78" s="14">
        <v>0</v>
      </c>
      <c r="V78" s="14">
        <v>3</v>
      </c>
      <c r="W78" s="14">
        <v>0</v>
      </c>
      <c r="X78" s="14">
        <v>3</v>
      </c>
      <c r="Y78" s="74"/>
    </row>
    <row r="79" spans="1:25" s="30" customFormat="1" ht="30" customHeight="1" x14ac:dyDescent="0.3">
      <c r="A79" s="33">
        <v>0</v>
      </c>
      <c r="B79" s="33">
        <v>3</v>
      </c>
      <c r="C79" s="33">
        <v>2</v>
      </c>
      <c r="D79" s="33">
        <v>4</v>
      </c>
      <c r="E79" s="33">
        <v>2</v>
      </c>
      <c r="F79" s="33">
        <v>2</v>
      </c>
      <c r="G79" s="33">
        <v>99999</v>
      </c>
      <c r="H79" s="86" t="s">
        <v>81</v>
      </c>
      <c r="I79" s="86" t="s">
        <v>82</v>
      </c>
      <c r="J79" s="86" t="s">
        <v>94</v>
      </c>
      <c r="K79" s="33">
        <v>0</v>
      </c>
      <c r="L79" s="33">
        <v>1</v>
      </c>
      <c r="M79" s="33">
        <v>0</v>
      </c>
      <c r="N79" s="33" t="s">
        <v>101</v>
      </c>
      <c r="O79" s="33"/>
      <c r="P79" s="42" t="s">
        <v>104</v>
      </c>
      <c r="Q79" s="8" t="s">
        <v>1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300</v>
      </c>
      <c r="X79" s="16">
        <v>0</v>
      </c>
      <c r="Y79" s="74"/>
    </row>
    <row r="80" spans="1:25" s="30" customFormat="1" ht="38.25" customHeight="1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45" t="s">
        <v>41</v>
      </c>
      <c r="Q80" s="10" t="s">
        <v>2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5</v>
      </c>
      <c r="X80" s="54">
        <v>0</v>
      </c>
      <c r="Y80" s="74"/>
    </row>
    <row r="81" spans="24:24" ht="20.25" x14ac:dyDescent="0.3">
      <c r="X81" s="36"/>
    </row>
  </sheetData>
  <mergeCells count="29">
    <mergeCell ref="B17:X17"/>
    <mergeCell ref="A19:J19"/>
    <mergeCell ref="K19:N19"/>
    <mergeCell ref="O19:O21"/>
    <mergeCell ref="P19:P21"/>
    <mergeCell ref="Q19:Q21"/>
    <mergeCell ref="R19:R21"/>
    <mergeCell ref="S19:X20"/>
    <mergeCell ref="A20:B21"/>
    <mergeCell ref="C20:C21"/>
    <mergeCell ref="N20:N21"/>
    <mergeCell ref="D20:D21"/>
    <mergeCell ref="E20:F21"/>
    <mergeCell ref="G20:G21"/>
    <mergeCell ref="H20:J21"/>
    <mergeCell ref="K20:M21"/>
    <mergeCell ref="B14:X14"/>
    <mergeCell ref="B15:X15"/>
    <mergeCell ref="B16:X16"/>
    <mergeCell ref="Q1:X1"/>
    <mergeCell ref="B13:X13"/>
    <mergeCell ref="Q2:X2"/>
    <mergeCell ref="A4:X4"/>
    <mergeCell ref="A5:X5"/>
    <mergeCell ref="A6:X6"/>
    <mergeCell ref="A8:X8"/>
    <mergeCell ref="B10:L10"/>
    <mergeCell ref="B11:X11"/>
    <mergeCell ref="B12:X12"/>
  </mergeCells>
  <pageMargins left="0.51181102362204722" right="0.59055118110236227" top="0.74803149606299213" bottom="0.74803149606299213" header="0.31496062992125984" footer="0.31496062992125984"/>
  <pageSetup paperSize="9" scale="35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</vt:lpstr>
      <vt:lpstr>новая!Область_печати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2025-11-10T11:49:06Z</cp:lastPrinted>
  <dcterms:created xsi:type="dcterms:W3CDTF">2018-10-15T09:37:28Z</dcterms:created>
  <dcterms:modified xsi:type="dcterms:W3CDTF">2025-11-13T13:52:38Z</dcterms:modified>
</cp:coreProperties>
</file>